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mls\Local Sites\budget-travel\deliverables\2026-10-18\"/>
    </mc:Choice>
  </mc:AlternateContent>
  <xr:revisionPtr revIDLastSave="0" documentId="13_ncr:1_{A1B72AE8-B845-490A-A641-A49390E5354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Instructions" sheetId="1" r:id="rId1"/>
    <sheet name="Budget" sheetId="2" r:id="rId2"/>
    <sheet name="Sample" sheetId="3" r:id="rId3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62" i="3" l="1"/>
  <c r="K62" i="3" s="1"/>
  <c r="L61" i="3"/>
  <c r="K61" i="3" s="1"/>
  <c r="L60" i="3"/>
  <c r="K60" i="3" s="1"/>
  <c r="L59" i="3"/>
  <c r="K59" i="3" s="1"/>
  <c r="L58" i="3"/>
  <c r="K58" i="3" s="1"/>
  <c r="L57" i="3"/>
  <c r="K57" i="3" s="1"/>
  <c r="L56" i="3"/>
  <c r="K56" i="3" s="1"/>
  <c r="L55" i="3"/>
  <c r="K55" i="3" s="1"/>
  <c r="L54" i="3"/>
  <c r="K54" i="3" s="1"/>
  <c r="L53" i="3"/>
  <c r="K53" i="3" s="1"/>
  <c r="L52" i="3"/>
  <c r="K52" i="3" s="1"/>
  <c r="L51" i="3"/>
  <c r="K51" i="3" s="1"/>
  <c r="L50" i="3"/>
  <c r="K50" i="3" s="1"/>
  <c r="L49" i="3"/>
  <c r="K49" i="3" s="1"/>
  <c r="L48" i="3"/>
  <c r="K48" i="3" s="1"/>
  <c r="L47" i="3"/>
  <c r="K47" i="3" s="1"/>
  <c r="L46" i="3"/>
  <c r="K46" i="3" s="1"/>
  <c r="L45" i="3"/>
  <c r="K45" i="3" s="1"/>
  <c r="L44" i="3"/>
  <c r="K44" i="3" s="1"/>
  <c r="L43" i="3"/>
  <c r="K43" i="3" s="1"/>
  <c r="L42" i="3"/>
  <c r="K42" i="3" s="1"/>
  <c r="L41" i="3"/>
  <c r="K41" i="3" s="1"/>
  <c r="L40" i="3"/>
  <c r="K40" i="3" s="1"/>
  <c r="L39" i="3"/>
  <c r="K39" i="3" s="1"/>
  <c r="L38" i="3"/>
  <c r="K38" i="3" s="1"/>
  <c r="L37" i="3"/>
  <c r="K37" i="3" s="1"/>
  <c r="L36" i="3"/>
  <c r="K36" i="3" s="1"/>
  <c r="L35" i="3"/>
  <c r="K35" i="3" s="1"/>
  <c r="L34" i="3"/>
  <c r="K34" i="3" s="1"/>
  <c r="L33" i="3"/>
  <c r="K33" i="3" s="1"/>
  <c r="L32" i="3"/>
  <c r="K32" i="3" s="1"/>
  <c r="L31" i="3"/>
  <c r="K31" i="3" s="1"/>
  <c r="L30" i="3"/>
  <c r="K30" i="3" s="1"/>
  <c r="L29" i="3"/>
  <c r="K29" i="3" s="1"/>
  <c r="L28" i="3"/>
  <c r="K28" i="3" s="1"/>
  <c r="L27" i="3"/>
  <c r="K27" i="3" s="1"/>
  <c r="L26" i="3"/>
  <c r="K26" i="3" s="1"/>
  <c r="L25" i="3"/>
  <c r="K25" i="3" s="1"/>
  <c r="L24" i="3"/>
  <c r="K24" i="3" s="1"/>
  <c r="L23" i="3"/>
  <c r="K23" i="3" s="1"/>
  <c r="L22" i="3"/>
  <c r="K22" i="3" s="1"/>
  <c r="L21" i="3"/>
  <c r="K21" i="3" s="1"/>
  <c r="L20" i="3"/>
  <c r="K20" i="3" s="1"/>
  <c r="L19" i="3"/>
  <c r="K19" i="3" s="1"/>
  <c r="L18" i="3"/>
  <c r="K18" i="3" s="1"/>
  <c r="L17" i="3"/>
  <c r="K17" i="3" s="1"/>
  <c r="L16" i="3"/>
  <c r="K16" i="3" s="1"/>
  <c r="L15" i="3"/>
  <c r="K15" i="3" s="1"/>
  <c r="L14" i="3"/>
  <c r="K14" i="3" s="1"/>
  <c r="L13" i="3"/>
  <c r="B3" i="3"/>
  <c r="L62" i="2"/>
  <c r="H62" i="2" s="1"/>
  <c r="L61" i="2"/>
  <c r="K61" i="2" s="1"/>
  <c r="L60" i="2"/>
  <c r="H60" i="2" s="1"/>
  <c r="L59" i="2"/>
  <c r="K59" i="2" s="1"/>
  <c r="L58" i="2"/>
  <c r="H58" i="2" s="1"/>
  <c r="L57" i="2"/>
  <c r="K57" i="2" s="1"/>
  <c r="L56" i="2"/>
  <c r="H56" i="2" s="1"/>
  <c r="L55" i="2"/>
  <c r="K55" i="2" s="1"/>
  <c r="L54" i="2"/>
  <c r="H54" i="2" s="1"/>
  <c r="L53" i="2"/>
  <c r="K53" i="2" s="1"/>
  <c r="L52" i="2"/>
  <c r="H52" i="2" s="1"/>
  <c r="L51" i="2"/>
  <c r="K51" i="2" s="1"/>
  <c r="L50" i="2"/>
  <c r="H50" i="2" s="1"/>
  <c r="L49" i="2"/>
  <c r="K49" i="2" s="1"/>
  <c r="L48" i="2"/>
  <c r="H48" i="2" s="1"/>
  <c r="L47" i="2"/>
  <c r="K47" i="2" s="1"/>
  <c r="L46" i="2"/>
  <c r="H46" i="2" s="1"/>
  <c r="L45" i="2"/>
  <c r="K45" i="2" s="1"/>
  <c r="L44" i="2"/>
  <c r="H44" i="2" s="1"/>
  <c r="L43" i="2"/>
  <c r="K43" i="2" s="1"/>
  <c r="L42" i="2"/>
  <c r="H42" i="2" s="1"/>
  <c r="L41" i="2"/>
  <c r="K41" i="2" s="1"/>
  <c r="L40" i="2"/>
  <c r="H40" i="2" s="1"/>
  <c r="L39" i="2"/>
  <c r="K39" i="2" s="1"/>
  <c r="L38" i="2"/>
  <c r="H38" i="2" s="1"/>
  <c r="L37" i="2"/>
  <c r="K37" i="2" s="1"/>
  <c r="L36" i="2"/>
  <c r="H36" i="2" s="1"/>
  <c r="L35" i="2"/>
  <c r="K35" i="2" s="1"/>
  <c r="L34" i="2"/>
  <c r="H34" i="2" s="1"/>
  <c r="L33" i="2"/>
  <c r="K33" i="2" s="1"/>
  <c r="L32" i="2"/>
  <c r="H32" i="2" s="1"/>
  <c r="L31" i="2"/>
  <c r="K31" i="2" s="1"/>
  <c r="L30" i="2"/>
  <c r="H30" i="2" s="1"/>
  <c r="L29" i="2"/>
  <c r="K29" i="2" s="1"/>
  <c r="L28" i="2"/>
  <c r="H28" i="2" s="1"/>
  <c r="L27" i="2"/>
  <c r="K27" i="2" s="1"/>
  <c r="L26" i="2"/>
  <c r="H26" i="2" s="1"/>
  <c r="L25" i="2"/>
  <c r="K25" i="2" s="1"/>
  <c r="L24" i="2"/>
  <c r="H24" i="2" s="1"/>
  <c r="L23" i="2"/>
  <c r="K23" i="2" s="1"/>
  <c r="L22" i="2"/>
  <c r="H22" i="2" s="1"/>
  <c r="L21" i="2"/>
  <c r="K21" i="2" s="1"/>
  <c r="L20" i="2"/>
  <c r="H20" i="2" s="1"/>
  <c r="L19" i="2"/>
  <c r="K19" i="2" s="1"/>
  <c r="L18" i="2"/>
  <c r="H18" i="2" s="1"/>
  <c r="L17" i="2"/>
  <c r="K17" i="2" s="1"/>
  <c r="L16" i="2"/>
  <c r="H16" i="2" s="1"/>
  <c r="L15" i="2"/>
  <c r="K15" i="2" s="1"/>
  <c r="L14" i="2"/>
  <c r="H14" i="2" s="1"/>
  <c r="L13" i="2"/>
  <c r="I13" i="2" s="1"/>
  <c r="B3" i="2"/>
  <c r="I51" i="2" l="1"/>
  <c r="I61" i="2"/>
  <c r="I41" i="2"/>
  <c r="I21" i="2"/>
  <c r="I32" i="2"/>
  <c r="I22" i="2"/>
  <c r="I59" i="2"/>
  <c r="I29" i="2"/>
  <c r="I42" i="2"/>
  <c r="I14" i="2"/>
  <c r="I23" i="2"/>
  <c r="I48" i="2"/>
  <c r="I34" i="2"/>
  <c r="I17" i="2"/>
  <c r="I27" i="2"/>
  <c r="I20" i="2"/>
  <c r="I45" i="2"/>
  <c r="I53" i="2"/>
  <c r="I39" i="2"/>
  <c r="I47" i="2"/>
  <c r="I18" i="2"/>
  <c r="I40" i="2"/>
  <c r="I46" i="2"/>
  <c r="I52" i="2"/>
  <c r="I26" i="2"/>
  <c r="I33" i="2"/>
  <c r="I60" i="2"/>
  <c r="I28" i="2"/>
  <c r="I15" i="2"/>
  <c r="I43" i="2"/>
  <c r="I49" i="2"/>
  <c r="I56" i="2"/>
  <c r="I16" i="2"/>
  <c r="I38" i="2"/>
  <c r="I44" i="2"/>
  <c r="I50" i="2"/>
  <c r="I57" i="2"/>
  <c r="I24" i="2"/>
  <c r="I30" i="2"/>
  <c r="I36" i="2"/>
  <c r="I54" i="2"/>
  <c r="I35" i="2"/>
  <c r="I19" i="2"/>
  <c r="I25" i="2"/>
  <c r="I31" i="2"/>
  <c r="I37" i="2"/>
  <c r="I55" i="2"/>
  <c r="I62" i="2"/>
  <c r="J14" i="2"/>
  <c r="J16" i="2"/>
  <c r="J18" i="2"/>
  <c r="J20" i="2"/>
  <c r="J22" i="2"/>
  <c r="J24" i="2"/>
  <c r="J26" i="2"/>
  <c r="J28" i="2"/>
  <c r="J30" i="2"/>
  <c r="J32" i="2"/>
  <c r="J34" i="2"/>
  <c r="J36" i="2"/>
  <c r="J38" i="2"/>
  <c r="J40" i="2"/>
  <c r="J42" i="2"/>
  <c r="J44" i="2"/>
  <c r="J46" i="2"/>
  <c r="J48" i="2"/>
  <c r="J50" i="2"/>
  <c r="J52" i="2"/>
  <c r="J54" i="2"/>
  <c r="J56" i="2"/>
  <c r="J58" i="2"/>
  <c r="J60" i="2"/>
  <c r="J62" i="2"/>
  <c r="G13" i="3"/>
  <c r="G15" i="3"/>
  <c r="G17" i="3"/>
  <c r="G19" i="3"/>
  <c r="G21" i="3"/>
  <c r="G23" i="3"/>
  <c r="G25" i="3"/>
  <c r="G27" i="3"/>
  <c r="G29" i="3"/>
  <c r="G31" i="3"/>
  <c r="G33" i="3"/>
  <c r="G35" i="3"/>
  <c r="G37" i="3"/>
  <c r="G39" i="3"/>
  <c r="G41" i="3"/>
  <c r="G43" i="3"/>
  <c r="G45" i="3"/>
  <c r="G47" i="3"/>
  <c r="G49" i="3"/>
  <c r="G51" i="3"/>
  <c r="G53" i="3"/>
  <c r="G55" i="3"/>
  <c r="G57" i="3"/>
  <c r="G59" i="3"/>
  <c r="G61" i="3"/>
  <c r="K14" i="2"/>
  <c r="K16" i="2"/>
  <c r="K18" i="2"/>
  <c r="K20" i="2"/>
  <c r="K22" i="2"/>
  <c r="K24" i="2"/>
  <c r="K26" i="2"/>
  <c r="K28" i="2"/>
  <c r="K30" i="2"/>
  <c r="K32" i="2"/>
  <c r="K34" i="2"/>
  <c r="K36" i="2"/>
  <c r="K38" i="2"/>
  <c r="K40" i="2"/>
  <c r="K42" i="2"/>
  <c r="K44" i="2"/>
  <c r="K46" i="2"/>
  <c r="K48" i="2"/>
  <c r="K50" i="2"/>
  <c r="K52" i="2"/>
  <c r="K54" i="2"/>
  <c r="K56" i="2"/>
  <c r="K58" i="2"/>
  <c r="K60" i="2"/>
  <c r="K62" i="2"/>
  <c r="H13" i="3"/>
  <c r="H15" i="3"/>
  <c r="H17" i="3"/>
  <c r="H19" i="3"/>
  <c r="H21" i="3"/>
  <c r="H23" i="3"/>
  <c r="H25" i="3"/>
  <c r="H27" i="3"/>
  <c r="H29" i="3"/>
  <c r="H31" i="3"/>
  <c r="H33" i="3"/>
  <c r="H35" i="3"/>
  <c r="H37" i="3"/>
  <c r="H39" i="3"/>
  <c r="H41" i="3"/>
  <c r="H43" i="3"/>
  <c r="H45" i="3"/>
  <c r="H47" i="3"/>
  <c r="H49" i="3"/>
  <c r="H51" i="3"/>
  <c r="H53" i="3"/>
  <c r="H55" i="3"/>
  <c r="H57" i="3"/>
  <c r="H59" i="3"/>
  <c r="H61" i="3"/>
  <c r="I13" i="3"/>
  <c r="I15" i="3"/>
  <c r="I17" i="3"/>
  <c r="I19" i="3"/>
  <c r="I21" i="3"/>
  <c r="I23" i="3"/>
  <c r="I25" i="3"/>
  <c r="I27" i="3"/>
  <c r="I29" i="3"/>
  <c r="I31" i="3"/>
  <c r="I33" i="3"/>
  <c r="I35" i="3"/>
  <c r="I37" i="3"/>
  <c r="I39" i="3"/>
  <c r="I41" i="3"/>
  <c r="I43" i="3"/>
  <c r="I45" i="3"/>
  <c r="I47" i="3"/>
  <c r="I49" i="3"/>
  <c r="I51" i="3"/>
  <c r="I53" i="3"/>
  <c r="I55" i="3"/>
  <c r="I57" i="3"/>
  <c r="I59" i="3"/>
  <c r="I61" i="3"/>
  <c r="I58" i="2"/>
  <c r="G13" i="2"/>
  <c r="G15" i="2"/>
  <c r="G17" i="2"/>
  <c r="G19" i="2"/>
  <c r="G21" i="2"/>
  <c r="G23" i="2"/>
  <c r="G25" i="2"/>
  <c r="G27" i="2"/>
  <c r="G29" i="2"/>
  <c r="G31" i="2"/>
  <c r="G33" i="2"/>
  <c r="G35" i="2"/>
  <c r="G37" i="2"/>
  <c r="G39" i="2"/>
  <c r="G41" i="2"/>
  <c r="G43" i="2"/>
  <c r="G45" i="2"/>
  <c r="G47" i="2"/>
  <c r="G49" i="2"/>
  <c r="G51" i="2"/>
  <c r="G53" i="2"/>
  <c r="G55" i="2"/>
  <c r="G57" i="2"/>
  <c r="G59" i="2"/>
  <c r="G61" i="2"/>
  <c r="J13" i="3"/>
  <c r="J15" i="3"/>
  <c r="J17" i="3"/>
  <c r="J19" i="3"/>
  <c r="J21" i="3"/>
  <c r="J23" i="3"/>
  <c r="J25" i="3"/>
  <c r="J27" i="3"/>
  <c r="J29" i="3"/>
  <c r="J31" i="3"/>
  <c r="J33" i="3"/>
  <c r="J35" i="3"/>
  <c r="J37" i="3"/>
  <c r="J39" i="3"/>
  <c r="J41" i="3"/>
  <c r="J43" i="3"/>
  <c r="J45" i="3"/>
  <c r="J47" i="3"/>
  <c r="J49" i="3"/>
  <c r="J51" i="3"/>
  <c r="J53" i="3"/>
  <c r="J55" i="3"/>
  <c r="J57" i="3"/>
  <c r="J59" i="3"/>
  <c r="J61" i="3"/>
  <c r="H13" i="2"/>
  <c r="H15" i="2"/>
  <c r="H17" i="2"/>
  <c r="H19" i="2"/>
  <c r="H21" i="2"/>
  <c r="H23" i="2"/>
  <c r="H25" i="2"/>
  <c r="H27" i="2"/>
  <c r="H29" i="2"/>
  <c r="H31" i="2"/>
  <c r="H33" i="2"/>
  <c r="H35" i="2"/>
  <c r="H37" i="2"/>
  <c r="H39" i="2"/>
  <c r="H41" i="2"/>
  <c r="H43" i="2"/>
  <c r="H45" i="2"/>
  <c r="H47" i="2"/>
  <c r="H49" i="2"/>
  <c r="H51" i="2"/>
  <c r="H53" i="2"/>
  <c r="H55" i="2"/>
  <c r="H57" i="2"/>
  <c r="H59" i="2"/>
  <c r="H61" i="2"/>
  <c r="K13" i="3"/>
  <c r="J13" i="2"/>
  <c r="J15" i="2"/>
  <c r="J17" i="2"/>
  <c r="J19" i="2"/>
  <c r="J21" i="2"/>
  <c r="J23" i="2"/>
  <c r="J25" i="2"/>
  <c r="J27" i="2"/>
  <c r="J29" i="2"/>
  <c r="J31" i="2"/>
  <c r="J33" i="2"/>
  <c r="J35" i="2"/>
  <c r="J37" i="2"/>
  <c r="J39" i="2"/>
  <c r="J41" i="2"/>
  <c r="J43" i="2"/>
  <c r="J45" i="2"/>
  <c r="J47" i="2"/>
  <c r="J49" i="2"/>
  <c r="J51" i="2"/>
  <c r="J53" i="2"/>
  <c r="J55" i="2"/>
  <c r="J57" i="2"/>
  <c r="J59" i="2"/>
  <c r="J61" i="2"/>
  <c r="G14" i="3"/>
  <c r="G16" i="3"/>
  <c r="G18" i="3"/>
  <c r="G20" i="3"/>
  <c r="G22" i="3"/>
  <c r="G24" i="3"/>
  <c r="G26" i="3"/>
  <c r="G28" i="3"/>
  <c r="G30" i="3"/>
  <c r="G32" i="3"/>
  <c r="G34" i="3"/>
  <c r="G36" i="3"/>
  <c r="G38" i="3"/>
  <c r="G40" i="3"/>
  <c r="G42" i="3"/>
  <c r="G44" i="3"/>
  <c r="G46" i="3"/>
  <c r="G48" i="3"/>
  <c r="G50" i="3"/>
  <c r="G52" i="3"/>
  <c r="G54" i="3"/>
  <c r="G56" i="3"/>
  <c r="G58" i="3"/>
  <c r="G60" i="3"/>
  <c r="G62" i="3"/>
  <c r="K13" i="2"/>
  <c r="H14" i="3"/>
  <c r="H16" i="3"/>
  <c r="H18" i="3"/>
  <c r="H20" i="3"/>
  <c r="H22" i="3"/>
  <c r="H24" i="3"/>
  <c r="H26" i="3"/>
  <c r="H28" i="3"/>
  <c r="H30" i="3"/>
  <c r="H32" i="3"/>
  <c r="H34" i="3"/>
  <c r="H36" i="3"/>
  <c r="H38" i="3"/>
  <c r="H40" i="3"/>
  <c r="H42" i="3"/>
  <c r="H44" i="3"/>
  <c r="H46" i="3"/>
  <c r="H48" i="3"/>
  <c r="H50" i="3"/>
  <c r="H52" i="3"/>
  <c r="H54" i="3"/>
  <c r="H56" i="3"/>
  <c r="H58" i="3"/>
  <c r="H60" i="3"/>
  <c r="H62" i="3"/>
  <c r="I14" i="3"/>
  <c r="I16" i="3"/>
  <c r="I18" i="3"/>
  <c r="I20" i="3"/>
  <c r="I22" i="3"/>
  <c r="I24" i="3"/>
  <c r="I26" i="3"/>
  <c r="I28" i="3"/>
  <c r="I30" i="3"/>
  <c r="I32" i="3"/>
  <c r="I34" i="3"/>
  <c r="I36" i="3"/>
  <c r="I38" i="3"/>
  <c r="I40" i="3"/>
  <c r="I42" i="3"/>
  <c r="I44" i="3"/>
  <c r="I46" i="3"/>
  <c r="I48" i="3"/>
  <c r="I50" i="3"/>
  <c r="I52" i="3"/>
  <c r="I54" i="3"/>
  <c r="I56" i="3"/>
  <c r="I58" i="3"/>
  <c r="I60" i="3"/>
  <c r="I62" i="3"/>
  <c r="G18" i="2"/>
  <c r="G20" i="2"/>
  <c r="G22" i="2"/>
  <c r="G26" i="2"/>
  <c r="G30" i="2"/>
  <c r="G34" i="2"/>
  <c r="G38" i="2"/>
  <c r="G40" i="2"/>
  <c r="G42" i="2"/>
  <c r="G44" i="2"/>
  <c r="G46" i="2"/>
  <c r="G50" i="2"/>
  <c r="G52" i="2"/>
  <c r="G54" i="2"/>
  <c r="G56" i="2"/>
  <c r="G58" i="2"/>
  <c r="G60" i="2"/>
  <c r="G62" i="2"/>
  <c r="J14" i="3"/>
  <c r="J16" i="3"/>
  <c r="J18" i="3"/>
  <c r="J20" i="3"/>
  <c r="J22" i="3"/>
  <c r="J24" i="3"/>
  <c r="J26" i="3"/>
  <c r="J28" i="3"/>
  <c r="J30" i="3"/>
  <c r="J32" i="3"/>
  <c r="J34" i="3"/>
  <c r="J36" i="3"/>
  <c r="J38" i="3"/>
  <c r="J40" i="3"/>
  <c r="J42" i="3"/>
  <c r="J44" i="3"/>
  <c r="J46" i="3"/>
  <c r="J48" i="3"/>
  <c r="J50" i="3"/>
  <c r="J52" i="3"/>
  <c r="J54" i="3"/>
  <c r="J56" i="3"/>
  <c r="J58" i="3"/>
  <c r="J60" i="3"/>
  <c r="J62" i="3"/>
  <c r="G14" i="2"/>
  <c r="G16" i="2"/>
  <c r="G24" i="2"/>
  <c r="G28" i="2"/>
  <c r="G32" i="2"/>
  <c r="G36" i="2"/>
  <c r="G48" i="2"/>
  <c r="B6" i="2" l="1"/>
  <c r="B9" i="2" s="1"/>
  <c r="B6" i="3"/>
  <c r="B9" i="3" s="1"/>
  <c r="B7" i="3"/>
  <c r="B8" i="3" s="1"/>
  <c r="B7" i="2"/>
  <c r="B11" i="2" s="1"/>
  <c r="B5" i="2"/>
  <c r="B5" i="3"/>
  <c r="B4" i="2"/>
  <c r="B4" i="3"/>
  <c r="B8" i="2" l="1"/>
  <c r="B10" i="2"/>
  <c r="B10" i="3"/>
  <c r="B11" i="3"/>
</calcChain>
</file>

<file path=xl/sharedStrings.xml><?xml version="1.0" encoding="utf-8"?>
<sst xmlns="http://schemas.openxmlformats.org/spreadsheetml/2006/main" count="120" uniqueCount="78">
  <si>
    <t>Travel Budget Template - Instructions</t>
  </si>
  <si>
    <t>Local draft | one trip | one currency | no macros or currency conversion</t>
  </si>
  <si>
    <t>Trip input</t>
  </si>
  <si>
    <t>Your entry</t>
  </si>
  <si>
    <t>Rule</t>
  </si>
  <si>
    <t>How it is used</t>
  </si>
  <si>
    <t>Destination</t>
  </si>
  <si>
    <t>Optional</t>
  </si>
  <si>
    <t>Trip label.</t>
  </si>
  <si>
    <t>Currency code</t>
  </si>
  <si>
    <t>USD</t>
  </si>
  <si>
    <t>Required for clarity</t>
  </si>
  <si>
    <t>Enter one code (USD, EUR, GBP, etc.); no conversion is performed.</t>
  </si>
  <si>
    <t>Travelers</t>
  </si>
  <si>
    <t>Required: positive whole number</t>
  </si>
  <si>
    <t>Multiplies per-person expense amounts.</t>
  </si>
  <si>
    <t>Trip days</t>
  </si>
  <si>
    <t>Used in per-traveler-per-day calculations.</t>
  </si>
  <si>
    <t>Hotel nights</t>
  </si>
  <si>
    <t>Required: whole number zero or greater</t>
  </si>
  <si>
    <t>Reference only; may be zero and is not used in daily calculations.</t>
  </si>
  <si>
    <t>Available budget</t>
  </si>
  <si>
    <t>Leave blank until known; remaining-budget figures then stay blank.</t>
  </si>
  <si>
    <t>How to use this workbook</t>
  </si>
  <si>
    <t>1. Yellow cells are inputs; blue cells are calculated. Start with trip inputs above.</t>
  </si>
  <si>
    <t>2. On Budget, add one row per expense. Choose Shared for a whole-group amount or Per person for one traveler.</t>
  </si>
  <si>
    <t>3. Enter estimated, confirmed, and actual independently. Forecast chooses actual if entered (including zero), else confirmed if entered (including zero), else estimated.</t>
  </si>
  <si>
    <t>4. The three stages are never added together. Forecast uses only one stage per expense.</t>
  </si>
  <si>
    <t>5. Actual recorded spending totals only actual entries and may be partial during the trip.</t>
  </si>
  <si>
    <t>6. Forecast headroom = available budget minus forecast total. Unspent budget = available budget minus actual recorded spending; unpaid commitments may remain.</t>
  </si>
  <si>
    <t>7. Blank amount cells are not entered and contribute zero to stage totals. Explicit zero is entered and takes precedence in forecast.</t>
  </si>
  <si>
    <t>8. Missing/invalid travelers flags totals incomplete if a per-person expense is present. Travelers and trip days must be positive whole numbers; hotel nights may be zero.</t>
  </si>
  <si>
    <t>9. Sample contains fictional data on a separate sheet. Copy values manually if useful.</t>
  </si>
  <si>
    <t>10. Use one currency throughout. Do not mix currencies in one workbook.</t>
  </si>
  <si>
    <t>Travel Budget</t>
  </si>
  <si>
    <t>Yellow cells are inputs. Enter one cost basis and non-negative amounts.</t>
  </si>
  <si>
    <t>Blank budget keeps remaining figures blank.</t>
  </si>
  <si>
    <t>Estimated total</t>
  </si>
  <si>
    <t>Estimated entries only.</t>
  </si>
  <si>
    <t>Confirmed total</t>
  </si>
  <si>
    <t>Confirmed entries only.</t>
  </si>
  <si>
    <t>Actual recorded spending</t>
  </si>
  <si>
    <t>Actual entries only; may be partial.</t>
  </si>
  <si>
    <t>Forecast total</t>
  </si>
  <si>
    <t>One stage per expense.</t>
  </si>
  <si>
    <t>Forecast headroom</t>
  </si>
  <si>
    <t>Available budget minus forecast total.</t>
  </si>
  <si>
    <t>Unspent budget</t>
  </si>
  <si>
    <t>Available budget minus actual; unpaid commitments may remain.</t>
  </si>
  <si>
    <t>Forecast per traveler</t>
  </si>
  <si>
    <t>Forecast / traveler count.</t>
  </si>
  <si>
    <t>Forecast per traveler per day</t>
  </si>
  <si>
    <t>Forecast / travelers / trip days.</t>
  </si>
  <si>
    <t>Category</t>
  </si>
  <si>
    <t>Expense description</t>
  </si>
  <si>
    <t>Cost basis</t>
  </si>
  <si>
    <t>Estimated amount</t>
  </si>
  <si>
    <t>Confirmed amount</t>
  </si>
  <si>
    <t>Actual amount</t>
  </si>
  <si>
    <t>Estimated trip total</t>
  </si>
  <si>
    <t>Confirmed trip total</t>
  </si>
  <si>
    <t>Actual trip total</t>
  </si>
  <si>
    <t>Forecast source</t>
  </si>
  <si>
    <t>Row status</t>
  </si>
  <si>
    <t>Forecast: actual if entered (including zero), else confirmed if entered (including zero), else estimated. Never sum stages.</t>
  </si>
  <si>
    <t>Travel Budget - fictional sample</t>
  </si>
  <si>
    <t>Example data only; separate from Budget. Copy entries manually.</t>
  </si>
  <si>
    <t>Sample trip inputs</t>
  </si>
  <si>
    <t>Sample Trip</t>
  </si>
  <si>
    <t>Accommodation</t>
  </si>
  <si>
    <t>Hotel for group</t>
  </si>
  <si>
    <t>Shared</t>
  </si>
  <si>
    <t>Activities</t>
  </si>
  <si>
    <t>Museum ticket, each traveler</t>
  </si>
  <si>
    <t>Per person</t>
  </si>
  <si>
    <t>Food and drinks</t>
  </si>
  <si>
    <t>Group meals</t>
  </si>
  <si>
    <t>Excel checks manually verified: (1) 2 travelers, 5 days, budget 80, per-person estimate 45: forecast 90, headroom -10, per-person 45, per-person per day 9. (2) actual entered as 0: forecast 0, headroom 80, estimated total remains 90. No other Excel cases have been tested.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</si>
</sst>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6"/>
      <color rgb="FFFFFFFF"/>
      <name val="Calibri"/>
      <family val="2"/>
    </font>
    <font>
      <b/>
      <sz val="11"/>
      <color rgb="FFFFFFFF"/>
      <name val="Calibri"/>
      <family val="2"/>
    </font>
    <font>
      <i/>
      <sz val="10"/>
      <color rgb="FF666666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FFF2CC"/>
      </patternFill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/>
    <xf numFmtId="4" fontId="0" fillId="3" borderId="0" xfId="0" applyNumberFormat="1" applyFill="1"/>
    <xf numFmtId="4" fontId="0" fillId="4" borderId="0" xfId="0" applyNumberFormat="1" applyFill="1"/>
    <xf numFmtId="0" fontId="3" fillId="0" borderId="0" xfId="0" applyFont="1"/>
    <xf numFmtId="0" fontId="0" fillId="3" borderId="0" xfId="0" applyFill="1"/>
    <xf numFmtId="1" fontId="0" fillId="3" borderId="0" xfId="0" applyNumberFormat="1" applyFill="1"/>
    <xf numFmtId="0" fontId="0" fillId="0" borderId="0" xfId="0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1" fillId="2" borderId="0" xfId="0" applyFont="1" applyFill="1"/>
    <xf numFmtId="0" fontId="0" fillId="0" borderId="0" xfId="0"/>
    <xf numFmtId="0" fontId="3" fillId="0" borderId="0" xfId="0" applyFont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showGridLines="0" workbookViewId="0">
      <selection activeCell="B9" sqref="B9"/>
    </sheetView>
  </sheetViews>
  <sheetFormatPr defaultRowHeight="14.4"/>
  <cols>
    <col min="1" max="1" width="30" customWidth="1"/>
    <col min="2" max="2" width="25" customWidth="1"/>
    <col min="3" max="3" width="38" customWidth="1"/>
    <col min="4" max="4" width="78" customWidth="1"/>
  </cols>
  <sheetData>
    <row r="1" spans="1:4" ht="21">
      <c r="A1" s="9" t="s">
        <v>0</v>
      </c>
      <c r="B1" s="10"/>
      <c r="C1" s="10"/>
      <c r="D1" s="10"/>
    </row>
    <row r="2" spans="1:4">
      <c r="A2" s="11" t="s">
        <v>1</v>
      </c>
      <c r="B2" s="10"/>
      <c r="C2" s="10"/>
      <c r="D2" s="10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 s="5"/>
      <c r="C4" t="s">
        <v>7</v>
      </c>
      <c r="D4" t="s">
        <v>8</v>
      </c>
    </row>
    <row r="5" spans="1:4">
      <c r="A5" t="s">
        <v>9</v>
      </c>
      <c r="B5" s="5"/>
      <c r="C5" t="s">
        <v>11</v>
      </c>
      <c r="D5" t="s">
        <v>12</v>
      </c>
    </row>
    <row r="6" spans="1:4">
      <c r="A6" t="s">
        <v>13</v>
      </c>
      <c r="B6" s="6"/>
      <c r="C6" t="s">
        <v>14</v>
      </c>
      <c r="D6" t="s">
        <v>15</v>
      </c>
    </row>
    <row r="7" spans="1:4">
      <c r="A7" t="s">
        <v>16</v>
      </c>
      <c r="B7" s="6"/>
      <c r="C7" t="s">
        <v>14</v>
      </c>
      <c r="D7" t="s">
        <v>17</v>
      </c>
    </row>
    <row r="8" spans="1:4">
      <c r="A8" t="s">
        <v>18</v>
      </c>
      <c r="B8" s="6"/>
      <c r="C8" t="s">
        <v>19</v>
      </c>
      <c r="D8" t="s">
        <v>20</v>
      </c>
    </row>
    <row r="9" spans="1:4">
      <c r="A9" t="s">
        <v>21</v>
      </c>
      <c r="B9" s="2"/>
      <c r="C9" t="s">
        <v>7</v>
      </c>
      <c r="D9" t="s">
        <v>22</v>
      </c>
    </row>
    <row r="12" spans="1:4">
      <c r="A12" s="12" t="s">
        <v>23</v>
      </c>
      <c r="B12" s="10"/>
      <c r="C12" s="10"/>
      <c r="D12" s="10"/>
    </row>
    <row r="13" spans="1:4" ht="30" customHeight="1">
      <c r="A13" s="11" t="s">
        <v>24</v>
      </c>
      <c r="B13" s="10"/>
      <c r="C13" s="10"/>
      <c r="D13" s="10"/>
    </row>
    <row r="14" spans="1:4" ht="30" customHeight="1">
      <c r="A14" s="11" t="s">
        <v>25</v>
      </c>
      <c r="B14" s="10"/>
      <c r="C14" s="10"/>
      <c r="D14" s="10"/>
    </row>
    <row r="15" spans="1:4" ht="30" customHeight="1">
      <c r="A15" s="11" t="s">
        <v>26</v>
      </c>
      <c r="B15" s="10"/>
      <c r="C15" s="10"/>
      <c r="D15" s="10"/>
    </row>
    <row r="16" spans="1:4" ht="30" customHeight="1">
      <c r="A16" s="11" t="s">
        <v>27</v>
      </c>
      <c r="B16" s="10"/>
      <c r="C16" s="10"/>
      <c r="D16" s="10"/>
    </row>
    <row r="17" spans="1:4" ht="30" customHeight="1">
      <c r="A17" s="11" t="s">
        <v>28</v>
      </c>
      <c r="B17" s="10"/>
      <c r="C17" s="10"/>
      <c r="D17" s="10"/>
    </row>
    <row r="18" spans="1:4" ht="30" customHeight="1">
      <c r="A18" s="11" t="s">
        <v>29</v>
      </c>
      <c r="B18" s="10"/>
      <c r="C18" s="10"/>
      <c r="D18" s="10"/>
    </row>
    <row r="19" spans="1:4" ht="30" customHeight="1">
      <c r="A19" s="11" t="s">
        <v>30</v>
      </c>
      <c r="B19" s="10"/>
      <c r="C19" s="10"/>
      <c r="D19" s="10"/>
    </row>
    <row r="20" spans="1:4" ht="30" customHeight="1">
      <c r="A20" s="11" t="s">
        <v>31</v>
      </c>
      <c r="B20" s="10"/>
      <c r="C20" s="10"/>
      <c r="D20" s="10"/>
    </row>
    <row r="21" spans="1:4" ht="30" customHeight="1">
      <c r="A21" s="11" t="s">
        <v>32</v>
      </c>
      <c r="B21" s="10"/>
      <c r="C21" s="10"/>
      <c r="D21" s="10"/>
    </row>
    <row r="22" spans="1:4" ht="30" customHeight="1">
      <c r="A22" s="11" t="s">
        <v>33</v>
      </c>
      <c r="B22" s="10"/>
      <c r="C22" s="10"/>
      <c r="D22" s="10"/>
    </row>
    <row r="23" spans="1:4" ht="48" customHeight="1">
      <c r="A23" s="11" t="s">
        <v>77</v>
      </c>
      <c r="B23" s="10"/>
      <c r="C23" s="10"/>
      <c r="D23" s="10"/>
    </row>
  </sheetData>
  <mergeCells count="14">
    <mergeCell ref="A20:D20"/>
    <mergeCell ref="A21:D21"/>
    <mergeCell ref="A22:D22"/>
    <mergeCell ref="A23:D23"/>
    <mergeCell ref="A15:D15"/>
    <mergeCell ref="A16:D16"/>
    <mergeCell ref="A17:D17"/>
    <mergeCell ref="A18:D18"/>
    <mergeCell ref="A19:D19"/>
    <mergeCell ref="A1:D1"/>
    <mergeCell ref="A2:D2"/>
    <mergeCell ref="A12:D12"/>
    <mergeCell ref="A13:D13"/>
    <mergeCell ref="A14:D14"/>
  </mergeCells>
  <dataValidations count="2">
    <dataValidation type="whole" operator="greaterThan" allowBlank="1" showErrorMessage="1" errorTitle="Invalid input" error="Travelers must be a positive whole number." sqref="B6" xr:uid="{00000000-0002-0000-0000-000000000000}">
      <formula1>0</formula1>
    </dataValidation>
    <dataValidation type="whole" operator="greaterThanOrEqual" allowBlank="1" showErrorMessage="1" errorTitle="Invalid input" error="Hotel nights must be a whole number zero or greater." sqref="B8" xr:uid="{00000000-0002-0000-0000-000002000000}">
      <formula1>0</formula1>
    </dataValidation>
  </dataValidations>
  <pageMargins left="0.25" right="0.25" top="0.5" bottom="0.5" header="0.2" footer="0.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4"/>
  <sheetViews>
    <sheetView showGridLines="0" tabSelected="1" workbookViewId="0">
      <pane ySplit="12" topLeftCell="A13" activePane="bottomLeft" state="frozen"/>
      <selection pane="bottomLeft" activeCell="F14" sqref="F14"/>
    </sheetView>
  </sheetViews>
  <sheetFormatPr defaultRowHeight="14.4"/>
  <cols>
    <col min="1" max="1" width="31" customWidth="1"/>
    <col min="2" max="2" width="34" customWidth="1"/>
    <col min="3" max="3" width="17" customWidth="1"/>
    <col min="4" max="6" width="18" customWidth="1"/>
    <col min="7" max="7" width="19" customWidth="1"/>
    <col min="8" max="8" width="20" customWidth="1"/>
    <col min="9" max="11" width="18" customWidth="1"/>
    <col min="12" max="12" width="32" customWidth="1"/>
    <col min="13" max="13" width="3" customWidth="1"/>
    <col min="14" max="14" width="21" customWidth="1"/>
    <col min="15" max="15" width="20" customWidth="1"/>
  </cols>
  <sheetData>
    <row r="1" spans="1:12" ht="21">
      <c r="A1" s="9" t="s">
        <v>34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s="11" t="s">
        <v>35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7" t="s">
        <v>21</v>
      </c>
      <c r="B3" s="3" t="str">
        <f>IF(ISNUMBER(Instructions!B9),Instructions!B9,"")</f>
        <v/>
      </c>
      <c r="C3" s="4" t="s">
        <v>36</v>
      </c>
    </row>
    <row r="4" spans="1:12">
      <c r="A4" s="7" t="s">
        <v>37</v>
      </c>
      <c r="B4" s="3">
        <f>IF(SUMPRODUCT(--(L13:L62&lt;&gt;""),--(L13:L62&lt;&gt;"OK"))&gt;0,"INCOMPLETE",SUM(G13:G62))</f>
        <v>0</v>
      </c>
      <c r="C4" s="4" t="s">
        <v>38</v>
      </c>
    </row>
    <row r="5" spans="1:12">
      <c r="A5" s="7" t="s">
        <v>39</v>
      </c>
      <c r="B5" s="3">
        <f>IF(SUMPRODUCT(--(L13:L62&lt;&gt;""),--(L13:L62&lt;&gt;"OK"))&gt;0,"INCOMPLETE",SUM(H13:H62))</f>
        <v>0</v>
      </c>
      <c r="C5" s="4" t="s">
        <v>40</v>
      </c>
    </row>
    <row r="6" spans="1:12">
      <c r="A6" s="7" t="s">
        <v>41</v>
      </c>
      <c r="B6" s="3">
        <f>IF(SUMPRODUCT(--(L13:L62&lt;&gt;""),--(L13:L62&lt;&gt;"OK"))&gt;0,"INCOMPLETE",SUM(I13:I62))</f>
        <v>0</v>
      </c>
      <c r="C6" s="4" t="s">
        <v>42</v>
      </c>
    </row>
    <row r="7" spans="1:12">
      <c r="A7" s="7" t="s">
        <v>43</v>
      </c>
      <c r="B7" s="3">
        <f>IF(SUMPRODUCT(--(L13:L62&lt;&gt;""),--(L13:L62&lt;&gt;"OK"))&gt;0,"INCOMPLETE",SUM(J13:J62))</f>
        <v>0</v>
      </c>
      <c r="C7" s="4" t="s">
        <v>44</v>
      </c>
    </row>
    <row r="8" spans="1:12">
      <c r="A8" s="7" t="s">
        <v>45</v>
      </c>
      <c r="B8" s="3" t="str">
        <f>IF(ISNUMBER(B3),IF(B7="INCOMPLETE","INCOMPLETE",B3-B7),"")</f>
        <v/>
      </c>
      <c r="C8" s="4" t="s">
        <v>46</v>
      </c>
    </row>
    <row r="9" spans="1:12">
      <c r="A9" s="7" t="s">
        <v>47</v>
      </c>
      <c r="B9" s="3" t="str">
        <f>IF(ISNUMBER(B3),IF(B6="INCOMPLETE","INCOMPLETE",B3-B6),"")</f>
        <v/>
      </c>
      <c r="C9" s="4" t="s">
        <v>48</v>
      </c>
    </row>
    <row r="10" spans="1:12" ht="28.05" customHeight="1">
      <c r="A10" s="7" t="s">
        <v>49</v>
      </c>
      <c r="B10" s="3" t="str">
        <f>IF(OR(B7="INCOMPLETE",NOT(ISNUMBER(Instructions!B6)),Instructions!B6&lt;=0,Instructions!B6&lt;&gt;INT(Instructions!B6)),"INCOMPLETE",B7/Instructions!B6)</f>
        <v>INCOMPLETE</v>
      </c>
      <c r="C10" s="4" t="s">
        <v>50</v>
      </c>
    </row>
    <row r="11" spans="1:12" ht="36" customHeight="1">
      <c r="A11" s="7" t="s">
        <v>51</v>
      </c>
      <c r="B11" s="3" t="str">
        <f>IF(OR(B7="INCOMPLETE",NOT(ISNUMBER(Instructions!B6)),Instructions!B6&lt;=0,Instructions!B6&lt;&gt;INT(Instructions!B6),NOT(ISNUMBER(Instructions!B7)),Instructions!B7&lt;=0,Instructions!B7&lt;&gt;INT(Instructions!B7)),"INCOMPLETE",B7/Instructions!B6/Instructions!B7)</f>
        <v>INCOMPLETE</v>
      </c>
      <c r="C11" s="4" t="s">
        <v>52</v>
      </c>
    </row>
    <row r="12" spans="1:12" ht="42" customHeight="1">
      <c r="A12" s="8" t="s">
        <v>53</v>
      </c>
      <c r="B12" s="8" t="s">
        <v>54</v>
      </c>
      <c r="C12" s="8" t="s">
        <v>55</v>
      </c>
      <c r="D12" s="8" t="s">
        <v>56</v>
      </c>
      <c r="E12" s="8" t="s">
        <v>57</v>
      </c>
      <c r="F12" s="8" t="s">
        <v>58</v>
      </c>
      <c r="G12" s="8" t="s">
        <v>59</v>
      </c>
      <c r="H12" s="8" t="s">
        <v>60</v>
      </c>
      <c r="I12" s="8" t="s">
        <v>61</v>
      </c>
      <c r="J12" s="8" t="s">
        <v>43</v>
      </c>
      <c r="K12" s="8" t="s">
        <v>62</v>
      </c>
      <c r="L12" s="8" t="s">
        <v>63</v>
      </c>
    </row>
    <row r="13" spans="1:12">
      <c r="A13" s="5"/>
      <c r="B13" s="5"/>
      <c r="C13" s="5"/>
      <c r="D13" s="2"/>
      <c r="E13" s="2"/>
      <c r="F13" s="2"/>
      <c r="G13" s="3" t="str">
        <f>IF($L13&lt;&gt;"OK","",IF(D13="","",IF(C13="Per person",D13*Instructions!B6,D13)))</f>
        <v/>
      </c>
      <c r="H13" s="3" t="str">
        <f>IF($L13&lt;&gt;"OK","",IF(E13="","",IF(C13="Per person",E13*Instructions!B6,E13)))</f>
        <v/>
      </c>
      <c r="I13" s="3" t="str">
        <f>IF($L13&lt;&gt;"OK","",IF(F13="","",IF(C13="Per person",F13*Instructions!B6,F13)))</f>
        <v/>
      </c>
      <c r="J13" s="3" t="str">
        <f>IF($L13&lt;&gt;"OK","",IF(ISNUMBER(F13),IF(C13="Per person",F13*Instructions!B6,F13),IF(ISNUMBER(E13),IF(C13="Per person",E13*Instructions!B6,E13),IF(ISNUMBER(D13),IF(C13="Per person",D13*Instructions!B6,D13),""))))</f>
        <v/>
      </c>
      <c r="K13" s="3" t="str">
        <f t="shared" ref="K13:K44" si="0">IF($L13&lt;&gt;"OK","",IF(ISNUMBER(F13),"Actual",IF(ISNUMBER(E13),"Confirmed",IF(ISNUMBER(D13),"Estimated","Not entered"))))</f>
        <v/>
      </c>
      <c r="L13" s="3" t="str">
        <f>IF(COUNTA(A13:F13)=0,"",IF(AND(C13&lt;&gt;"Shared",C13&lt;&gt;"Per person"),"SELECT VALID BASIS",IF(OR(AND(D13&lt;&gt;"",OR(NOT(ISNUMBER(D13)),D13&lt;0)),AND(E13&lt;&gt;"",OR(NOT(ISNUMBER(E13)),E13&lt;0)),AND(F13&lt;&gt;"",OR(NOT(ISNUMBER(F13)),F13&lt;0))),"INVALID AMOUNT",IF(AND(C13="Per person",OR(NOT(ISNUMBER(Instructions!B6)),Instructions!B6&lt;=0,Instructions!B6&lt;&gt;INT(Instructions!B6))),"TRAVELERS REQUIRED","OK"))))</f>
        <v/>
      </c>
    </row>
    <row r="14" spans="1:12">
      <c r="A14" s="5"/>
      <c r="B14" s="5"/>
      <c r="C14" s="5"/>
      <c r="D14" s="2"/>
      <c r="E14" s="2"/>
      <c r="F14" s="2"/>
      <c r="G14" s="3" t="str">
        <f>IF($L14&lt;&gt;"OK","",IF(D14="","",IF(C14="Per person",D14*Instructions!B6,D14)))</f>
        <v/>
      </c>
      <c r="H14" s="3" t="str">
        <f>IF($L14&lt;&gt;"OK","",IF(E14="","",IF(C14="Per person",E14*Instructions!B6,E14)))</f>
        <v/>
      </c>
      <c r="I14" s="3" t="str">
        <f>IF($L14&lt;&gt;"OK","",IF(F14="","",IF(C14="Per person",F14*Instructions!B6,F14)))</f>
        <v/>
      </c>
      <c r="J14" s="3" t="str">
        <f>IF($L14&lt;&gt;"OK","",IF(ISNUMBER(F14),IF(C14="Per person",F14*Instructions!B6,F14),IF(ISNUMBER(E14),IF(C14="Per person",E14*Instructions!B6,E14),IF(ISNUMBER(D14),IF(C14="Per person",D14*Instructions!B6,D14),""))))</f>
        <v/>
      </c>
      <c r="K14" s="3" t="str">
        <f t="shared" si="0"/>
        <v/>
      </c>
      <c r="L14" s="3" t="str">
        <f>IF(COUNTA(A14:F14)=0,"",IF(AND(C14&lt;&gt;"Shared",C14&lt;&gt;"Per person"),"SELECT VALID BASIS",IF(OR(AND(D14&lt;&gt;"",OR(NOT(ISNUMBER(D14)),D14&lt;0)),AND(E14&lt;&gt;"",OR(NOT(ISNUMBER(E14)),E14&lt;0)),AND(F14&lt;&gt;"",OR(NOT(ISNUMBER(F14)),F14&lt;0))),"INVALID AMOUNT",IF(AND(C14="Per person",OR(NOT(ISNUMBER(Instructions!B6)),Instructions!B6&lt;=0,Instructions!B6&lt;&gt;INT(Instructions!B6))),"TRAVELERS REQUIRED","OK"))))</f>
        <v/>
      </c>
    </row>
    <row r="15" spans="1:12">
      <c r="A15" s="5"/>
      <c r="B15" s="5"/>
      <c r="C15" s="5"/>
      <c r="D15" s="2"/>
      <c r="E15" s="2"/>
      <c r="F15" s="2"/>
      <c r="G15" s="3" t="str">
        <f>IF($L15&lt;&gt;"OK","",IF(D15="","",IF(C15="Per person",D15*Instructions!B6,D15)))</f>
        <v/>
      </c>
      <c r="H15" s="3" t="str">
        <f>IF($L15&lt;&gt;"OK","",IF(E15="","",IF(C15="Per person",E15*Instructions!B6,E15)))</f>
        <v/>
      </c>
      <c r="I15" s="3" t="str">
        <f>IF($L15&lt;&gt;"OK","",IF(F15="","",IF(C15="Per person",F15*Instructions!B6,F15)))</f>
        <v/>
      </c>
      <c r="J15" s="3" t="str">
        <f>IF($L15&lt;&gt;"OK","",IF(ISNUMBER(F15),IF(C15="Per person",F15*Instructions!B6,F15),IF(ISNUMBER(E15),IF(C15="Per person",E15*Instructions!B6,E15),IF(ISNUMBER(D15),IF(C15="Per person",D15*Instructions!B6,D15),""))))</f>
        <v/>
      </c>
      <c r="K15" s="3" t="str">
        <f t="shared" si="0"/>
        <v/>
      </c>
      <c r="L15" s="3" t="str">
        <f>IF(COUNTA(A15:F15)=0,"",IF(AND(C15&lt;&gt;"Shared",C15&lt;&gt;"Per person"),"SELECT VALID BASIS",IF(OR(AND(D15&lt;&gt;"",OR(NOT(ISNUMBER(D15)),D15&lt;0)),AND(E15&lt;&gt;"",OR(NOT(ISNUMBER(E15)),E15&lt;0)),AND(F15&lt;&gt;"",OR(NOT(ISNUMBER(F15)),F15&lt;0))),"INVALID AMOUNT",IF(AND(C15="Per person",OR(NOT(ISNUMBER(Instructions!B6)),Instructions!B6&lt;=0,Instructions!B6&lt;&gt;INT(Instructions!B6))),"TRAVELERS REQUIRED","OK"))))</f>
        <v/>
      </c>
    </row>
    <row r="16" spans="1:12">
      <c r="A16" s="5"/>
      <c r="B16" s="5"/>
      <c r="C16" s="5"/>
      <c r="D16" s="2"/>
      <c r="E16" s="2"/>
      <c r="F16" s="2"/>
      <c r="G16" s="3" t="str">
        <f>IF($L16&lt;&gt;"OK","",IF(D16="","",IF(C16="Per person",D16*Instructions!B6,D16)))</f>
        <v/>
      </c>
      <c r="H16" s="3" t="str">
        <f>IF($L16&lt;&gt;"OK","",IF(E16="","",IF(C16="Per person",E16*Instructions!B6,E16)))</f>
        <v/>
      </c>
      <c r="I16" s="3" t="str">
        <f>IF($L16&lt;&gt;"OK","",IF(F16="","",IF(C16="Per person",F16*Instructions!B6,F16)))</f>
        <v/>
      </c>
      <c r="J16" s="3" t="str">
        <f>IF($L16&lt;&gt;"OK","",IF(ISNUMBER(F16),IF(C16="Per person",F16*Instructions!B6,F16),IF(ISNUMBER(E16),IF(C16="Per person",E16*Instructions!B6,E16),IF(ISNUMBER(D16),IF(C16="Per person",D16*Instructions!B6,D16),""))))</f>
        <v/>
      </c>
      <c r="K16" s="3" t="str">
        <f t="shared" si="0"/>
        <v/>
      </c>
      <c r="L16" s="3" t="str">
        <f>IF(COUNTA(A16:F16)=0,"",IF(AND(C16&lt;&gt;"Shared",C16&lt;&gt;"Per person"),"SELECT VALID BASIS",IF(OR(AND(D16&lt;&gt;"",OR(NOT(ISNUMBER(D16)),D16&lt;0)),AND(E16&lt;&gt;"",OR(NOT(ISNUMBER(E16)),E16&lt;0)),AND(F16&lt;&gt;"",OR(NOT(ISNUMBER(F16)),F16&lt;0))),"INVALID AMOUNT",IF(AND(C16="Per person",OR(NOT(ISNUMBER(Instructions!B6)),Instructions!B6&lt;=0,Instructions!B6&lt;&gt;INT(Instructions!B6))),"TRAVELERS REQUIRED","OK"))))</f>
        <v/>
      </c>
    </row>
    <row r="17" spans="1:12">
      <c r="A17" s="5"/>
      <c r="B17" s="5"/>
      <c r="C17" s="5"/>
      <c r="D17" s="2"/>
      <c r="E17" s="2"/>
      <c r="F17" s="2"/>
      <c r="G17" s="3" t="str">
        <f>IF($L17&lt;&gt;"OK","",IF(D17="","",IF(C17="Per person",D17*Instructions!B6,D17)))</f>
        <v/>
      </c>
      <c r="H17" s="3" t="str">
        <f>IF($L17&lt;&gt;"OK","",IF(E17="","",IF(C17="Per person",E17*Instructions!B6,E17)))</f>
        <v/>
      </c>
      <c r="I17" s="3" t="str">
        <f>IF($L17&lt;&gt;"OK","",IF(F17="","",IF(C17="Per person",F17*Instructions!B6,F17)))</f>
        <v/>
      </c>
      <c r="J17" s="3" t="str">
        <f>IF($L17&lt;&gt;"OK","",IF(ISNUMBER(F17),IF(C17="Per person",F17*Instructions!B6,F17),IF(ISNUMBER(E17),IF(C17="Per person",E17*Instructions!B6,E17),IF(ISNUMBER(D17),IF(C17="Per person",D17*Instructions!B6,D17),""))))</f>
        <v/>
      </c>
      <c r="K17" s="3" t="str">
        <f t="shared" si="0"/>
        <v/>
      </c>
      <c r="L17" s="3" t="str">
        <f>IF(COUNTA(A17:F17)=0,"",IF(AND(C17&lt;&gt;"Shared",C17&lt;&gt;"Per person"),"SELECT VALID BASIS",IF(OR(AND(D17&lt;&gt;"",OR(NOT(ISNUMBER(D17)),D17&lt;0)),AND(E17&lt;&gt;"",OR(NOT(ISNUMBER(E17)),E17&lt;0)),AND(F17&lt;&gt;"",OR(NOT(ISNUMBER(F17)),F17&lt;0))),"INVALID AMOUNT",IF(AND(C17="Per person",OR(NOT(ISNUMBER(Instructions!B6)),Instructions!B6&lt;=0,Instructions!B6&lt;&gt;INT(Instructions!B6))),"TRAVELERS REQUIRED","OK"))))</f>
        <v/>
      </c>
    </row>
    <row r="18" spans="1:12">
      <c r="A18" s="5"/>
      <c r="B18" s="5"/>
      <c r="C18" s="5"/>
      <c r="D18" s="2"/>
      <c r="E18" s="2"/>
      <c r="F18" s="2"/>
      <c r="G18" s="3" t="str">
        <f>IF($L18&lt;&gt;"OK","",IF(D18="","",IF(C18="Per person",D18*Instructions!B6,D18)))</f>
        <v/>
      </c>
      <c r="H18" s="3" t="str">
        <f>IF($L18&lt;&gt;"OK","",IF(E18="","",IF(C18="Per person",E18*Instructions!B6,E18)))</f>
        <v/>
      </c>
      <c r="I18" s="3" t="str">
        <f>IF($L18&lt;&gt;"OK","",IF(F18="","",IF(C18="Per person",F18*Instructions!B6,F18)))</f>
        <v/>
      </c>
      <c r="J18" s="3" t="str">
        <f>IF($L18&lt;&gt;"OK","",IF(ISNUMBER(F18),IF(C18="Per person",F18*Instructions!B6,F18),IF(ISNUMBER(E18),IF(C18="Per person",E18*Instructions!B6,E18),IF(ISNUMBER(D18),IF(C18="Per person",D18*Instructions!B6,D18),""))))</f>
        <v/>
      </c>
      <c r="K18" s="3" t="str">
        <f t="shared" si="0"/>
        <v/>
      </c>
      <c r="L18" s="3" t="str">
        <f>IF(COUNTA(A18:F18)=0,"",IF(AND(C18&lt;&gt;"Shared",C18&lt;&gt;"Per person"),"SELECT VALID BASIS",IF(OR(AND(D18&lt;&gt;"",OR(NOT(ISNUMBER(D18)),D18&lt;0)),AND(E18&lt;&gt;"",OR(NOT(ISNUMBER(E18)),E18&lt;0)),AND(F18&lt;&gt;"",OR(NOT(ISNUMBER(F18)),F18&lt;0))),"INVALID AMOUNT",IF(AND(C18="Per person",OR(NOT(ISNUMBER(Instructions!B6)),Instructions!B6&lt;=0,Instructions!B6&lt;&gt;INT(Instructions!B6))),"TRAVELERS REQUIRED","OK"))))</f>
        <v/>
      </c>
    </row>
    <row r="19" spans="1:12">
      <c r="A19" s="5"/>
      <c r="B19" s="5"/>
      <c r="C19" s="5"/>
      <c r="D19" s="2"/>
      <c r="E19" s="2"/>
      <c r="F19" s="2"/>
      <c r="G19" s="3" t="str">
        <f>IF($L19&lt;&gt;"OK","",IF(D19="","",IF(C19="Per person",D19*Instructions!B6,D19)))</f>
        <v/>
      </c>
      <c r="H19" s="3" t="str">
        <f>IF($L19&lt;&gt;"OK","",IF(E19="","",IF(C19="Per person",E19*Instructions!B6,E19)))</f>
        <v/>
      </c>
      <c r="I19" s="3" t="str">
        <f>IF($L19&lt;&gt;"OK","",IF(F19="","",IF(C19="Per person",F19*Instructions!B6,F19)))</f>
        <v/>
      </c>
      <c r="J19" s="3" t="str">
        <f>IF($L19&lt;&gt;"OK","",IF(ISNUMBER(F19),IF(C19="Per person",F19*Instructions!B6,F19),IF(ISNUMBER(E19),IF(C19="Per person",E19*Instructions!B6,E19),IF(ISNUMBER(D19),IF(C19="Per person",D19*Instructions!B6,D19),""))))</f>
        <v/>
      </c>
      <c r="K19" s="3" t="str">
        <f t="shared" si="0"/>
        <v/>
      </c>
      <c r="L19" s="3" t="str">
        <f>IF(COUNTA(A19:F19)=0,"",IF(AND(C19&lt;&gt;"Shared",C19&lt;&gt;"Per person"),"SELECT VALID BASIS",IF(OR(AND(D19&lt;&gt;"",OR(NOT(ISNUMBER(D19)),D19&lt;0)),AND(E19&lt;&gt;"",OR(NOT(ISNUMBER(E19)),E19&lt;0)),AND(F19&lt;&gt;"",OR(NOT(ISNUMBER(F19)),F19&lt;0))),"INVALID AMOUNT",IF(AND(C19="Per person",OR(NOT(ISNUMBER(Instructions!B6)),Instructions!B6&lt;=0,Instructions!B6&lt;&gt;INT(Instructions!B6))),"TRAVELERS REQUIRED","OK"))))</f>
        <v/>
      </c>
    </row>
    <row r="20" spans="1:12">
      <c r="A20" s="5"/>
      <c r="B20" s="5"/>
      <c r="C20" s="5"/>
      <c r="D20" s="2"/>
      <c r="E20" s="2"/>
      <c r="F20" s="2"/>
      <c r="G20" s="3" t="str">
        <f>IF($L20&lt;&gt;"OK","",IF(D20="","",IF(C20="Per person",D20*Instructions!B6,D20)))</f>
        <v/>
      </c>
      <c r="H20" s="3" t="str">
        <f>IF($L20&lt;&gt;"OK","",IF(E20="","",IF(C20="Per person",E20*Instructions!B6,E20)))</f>
        <v/>
      </c>
      <c r="I20" s="3" t="str">
        <f>IF($L20&lt;&gt;"OK","",IF(F20="","",IF(C20="Per person",F20*Instructions!B6,F20)))</f>
        <v/>
      </c>
      <c r="J20" s="3" t="str">
        <f>IF($L20&lt;&gt;"OK","",IF(ISNUMBER(F20),IF(C20="Per person",F20*Instructions!B6,F20),IF(ISNUMBER(E20),IF(C20="Per person",E20*Instructions!B6,E20),IF(ISNUMBER(D20),IF(C20="Per person",D20*Instructions!B6,D20),""))))</f>
        <v/>
      </c>
      <c r="K20" s="3" t="str">
        <f t="shared" si="0"/>
        <v/>
      </c>
      <c r="L20" s="3" t="str">
        <f>IF(COUNTA(A20:F20)=0,"",IF(AND(C20&lt;&gt;"Shared",C20&lt;&gt;"Per person"),"SELECT VALID BASIS",IF(OR(AND(D20&lt;&gt;"",OR(NOT(ISNUMBER(D20)),D20&lt;0)),AND(E20&lt;&gt;"",OR(NOT(ISNUMBER(E20)),E20&lt;0)),AND(F20&lt;&gt;"",OR(NOT(ISNUMBER(F20)),F20&lt;0))),"INVALID AMOUNT",IF(AND(C20="Per person",OR(NOT(ISNUMBER(Instructions!B6)),Instructions!B6&lt;=0,Instructions!B6&lt;&gt;INT(Instructions!B6))),"TRAVELERS REQUIRED","OK"))))</f>
        <v/>
      </c>
    </row>
    <row r="21" spans="1:12">
      <c r="A21" s="5"/>
      <c r="B21" s="5"/>
      <c r="C21" s="5"/>
      <c r="D21" s="2"/>
      <c r="E21" s="2"/>
      <c r="F21" s="2"/>
      <c r="G21" s="3" t="str">
        <f>IF($L21&lt;&gt;"OK","",IF(D21="","",IF(C21="Per person",D21*Instructions!B6,D21)))</f>
        <v/>
      </c>
      <c r="H21" s="3" t="str">
        <f>IF($L21&lt;&gt;"OK","",IF(E21="","",IF(C21="Per person",E21*Instructions!B6,E21)))</f>
        <v/>
      </c>
      <c r="I21" s="3" t="str">
        <f>IF($L21&lt;&gt;"OK","",IF(F21="","",IF(C21="Per person",F21*Instructions!B6,F21)))</f>
        <v/>
      </c>
      <c r="J21" s="3" t="str">
        <f>IF($L21&lt;&gt;"OK","",IF(ISNUMBER(F21),IF(C21="Per person",F21*Instructions!B6,F21),IF(ISNUMBER(E21),IF(C21="Per person",E21*Instructions!B6,E21),IF(ISNUMBER(D21),IF(C21="Per person",D21*Instructions!B6,D21),""))))</f>
        <v/>
      </c>
      <c r="K21" s="3" t="str">
        <f t="shared" si="0"/>
        <v/>
      </c>
      <c r="L21" s="3" t="str">
        <f>IF(COUNTA(A21:F21)=0,"",IF(AND(C21&lt;&gt;"Shared",C21&lt;&gt;"Per person"),"SELECT VALID BASIS",IF(OR(AND(D21&lt;&gt;"",OR(NOT(ISNUMBER(D21)),D21&lt;0)),AND(E21&lt;&gt;"",OR(NOT(ISNUMBER(E21)),E21&lt;0)),AND(F21&lt;&gt;"",OR(NOT(ISNUMBER(F21)),F21&lt;0))),"INVALID AMOUNT",IF(AND(C21="Per person",OR(NOT(ISNUMBER(Instructions!B6)),Instructions!B6&lt;=0,Instructions!B6&lt;&gt;INT(Instructions!B6))),"TRAVELERS REQUIRED","OK"))))</f>
        <v/>
      </c>
    </row>
    <row r="22" spans="1:12">
      <c r="A22" s="5"/>
      <c r="B22" s="5"/>
      <c r="C22" s="5"/>
      <c r="D22" s="2"/>
      <c r="E22" s="2"/>
      <c r="F22" s="2"/>
      <c r="G22" s="3" t="str">
        <f>IF($L22&lt;&gt;"OK","",IF(D22="","",IF(C22="Per person",D22*Instructions!B6,D22)))</f>
        <v/>
      </c>
      <c r="H22" s="3" t="str">
        <f>IF($L22&lt;&gt;"OK","",IF(E22="","",IF(C22="Per person",E22*Instructions!B6,E22)))</f>
        <v/>
      </c>
      <c r="I22" s="3" t="str">
        <f>IF($L22&lt;&gt;"OK","",IF(F22="","",IF(C22="Per person",F22*Instructions!B6,F22)))</f>
        <v/>
      </c>
      <c r="J22" s="3" t="str">
        <f>IF($L22&lt;&gt;"OK","",IF(ISNUMBER(F22),IF(C22="Per person",F22*Instructions!B6,F22),IF(ISNUMBER(E22),IF(C22="Per person",E22*Instructions!B6,E22),IF(ISNUMBER(D22),IF(C22="Per person",D22*Instructions!B6,D22),""))))</f>
        <v/>
      </c>
      <c r="K22" s="3" t="str">
        <f t="shared" si="0"/>
        <v/>
      </c>
      <c r="L22" s="3" t="str">
        <f>IF(COUNTA(A22:F22)=0,"",IF(AND(C22&lt;&gt;"Shared",C22&lt;&gt;"Per person"),"SELECT VALID BASIS",IF(OR(AND(D22&lt;&gt;"",OR(NOT(ISNUMBER(D22)),D22&lt;0)),AND(E22&lt;&gt;"",OR(NOT(ISNUMBER(E22)),E22&lt;0)),AND(F22&lt;&gt;"",OR(NOT(ISNUMBER(F22)),F22&lt;0))),"INVALID AMOUNT",IF(AND(C22="Per person",OR(NOT(ISNUMBER(Instructions!B6)),Instructions!B6&lt;=0,Instructions!B6&lt;&gt;INT(Instructions!B6))),"TRAVELERS REQUIRED","OK"))))</f>
        <v/>
      </c>
    </row>
    <row r="23" spans="1:12">
      <c r="A23" s="5"/>
      <c r="B23" s="5"/>
      <c r="C23" s="5"/>
      <c r="D23" s="2"/>
      <c r="E23" s="2"/>
      <c r="F23" s="2"/>
      <c r="G23" s="3" t="str">
        <f>IF($L23&lt;&gt;"OK","",IF(D23="","",IF(C23="Per person",D23*Instructions!B6,D23)))</f>
        <v/>
      </c>
      <c r="H23" s="3" t="str">
        <f>IF($L23&lt;&gt;"OK","",IF(E23="","",IF(C23="Per person",E23*Instructions!B6,E23)))</f>
        <v/>
      </c>
      <c r="I23" s="3" t="str">
        <f>IF($L23&lt;&gt;"OK","",IF(F23="","",IF(C23="Per person",F23*Instructions!B6,F23)))</f>
        <v/>
      </c>
      <c r="J23" s="3" t="str">
        <f>IF($L23&lt;&gt;"OK","",IF(ISNUMBER(F23),IF(C23="Per person",F23*Instructions!B6,F23),IF(ISNUMBER(E23),IF(C23="Per person",E23*Instructions!B6,E23),IF(ISNUMBER(D23),IF(C23="Per person",D23*Instructions!B6,D23),""))))</f>
        <v/>
      </c>
      <c r="K23" s="3" t="str">
        <f t="shared" si="0"/>
        <v/>
      </c>
      <c r="L23" s="3" t="str">
        <f>IF(COUNTA(A23:F23)=0,"",IF(AND(C23&lt;&gt;"Shared",C23&lt;&gt;"Per person"),"SELECT VALID BASIS",IF(OR(AND(D23&lt;&gt;"",OR(NOT(ISNUMBER(D23)),D23&lt;0)),AND(E23&lt;&gt;"",OR(NOT(ISNUMBER(E23)),E23&lt;0)),AND(F23&lt;&gt;"",OR(NOT(ISNUMBER(F23)),F23&lt;0))),"INVALID AMOUNT",IF(AND(C23="Per person",OR(NOT(ISNUMBER(Instructions!B6)),Instructions!B6&lt;=0,Instructions!B6&lt;&gt;INT(Instructions!B6))),"TRAVELERS REQUIRED","OK"))))</f>
        <v/>
      </c>
    </row>
    <row r="24" spans="1:12">
      <c r="A24" s="5"/>
      <c r="B24" s="5"/>
      <c r="C24" s="5"/>
      <c r="D24" s="2"/>
      <c r="E24" s="2"/>
      <c r="F24" s="2"/>
      <c r="G24" s="3" t="str">
        <f>IF($L24&lt;&gt;"OK","",IF(D24="","",IF(C24="Per person",D24*Instructions!B6,D24)))</f>
        <v/>
      </c>
      <c r="H24" s="3" t="str">
        <f>IF($L24&lt;&gt;"OK","",IF(E24="","",IF(C24="Per person",E24*Instructions!B6,E24)))</f>
        <v/>
      </c>
      <c r="I24" s="3" t="str">
        <f>IF($L24&lt;&gt;"OK","",IF(F24="","",IF(C24="Per person",F24*Instructions!B6,F24)))</f>
        <v/>
      </c>
      <c r="J24" s="3" t="str">
        <f>IF($L24&lt;&gt;"OK","",IF(ISNUMBER(F24),IF(C24="Per person",F24*Instructions!B6,F24),IF(ISNUMBER(E24),IF(C24="Per person",E24*Instructions!B6,E24),IF(ISNUMBER(D24),IF(C24="Per person",D24*Instructions!B6,D24),""))))</f>
        <v/>
      </c>
      <c r="K24" s="3" t="str">
        <f t="shared" si="0"/>
        <v/>
      </c>
      <c r="L24" s="3" t="str">
        <f>IF(COUNTA(A24:F24)=0,"",IF(AND(C24&lt;&gt;"Shared",C24&lt;&gt;"Per person"),"SELECT VALID BASIS",IF(OR(AND(D24&lt;&gt;"",OR(NOT(ISNUMBER(D24)),D24&lt;0)),AND(E24&lt;&gt;"",OR(NOT(ISNUMBER(E24)),E24&lt;0)),AND(F24&lt;&gt;"",OR(NOT(ISNUMBER(F24)),F24&lt;0))),"INVALID AMOUNT",IF(AND(C24="Per person",OR(NOT(ISNUMBER(Instructions!B6)),Instructions!B6&lt;=0,Instructions!B6&lt;&gt;INT(Instructions!B6))),"TRAVELERS REQUIRED","OK"))))</f>
        <v/>
      </c>
    </row>
    <row r="25" spans="1:12">
      <c r="A25" s="5"/>
      <c r="B25" s="5"/>
      <c r="C25" s="5"/>
      <c r="D25" s="2"/>
      <c r="E25" s="2"/>
      <c r="F25" s="2"/>
      <c r="G25" s="3" t="str">
        <f>IF($L25&lt;&gt;"OK","",IF(D25="","",IF(C25="Per person",D25*Instructions!B6,D25)))</f>
        <v/>
      </c>
      <c r="H25" s="3" t="str">
        <f>IF($L25&lt;&gt;"OK","",IF(E25="","",IF(C25="Per person",E25*Instructions!B6,E25)))</f>
        <v/>
      </c>
      <c r="I25" s="3" t="str">
        <f>IF($L25&lt;&gt;"OK","",IF(F25="","",IF(C25="Per person",F25*Instructions!B6,F25)))</f>
        <v/>
      </c>
      <c r="J25" s="3" t="str">
        <f>IF($L25&lt;&gt;"OK","",IF(ISNUMBER(F25),IF(C25="Per person",F25*Instructions!B6,F25),IF(ISNUMBER(E25),IF(C25="Per person",E25*Instructions!B6,E25),IF(ISNUMBER(D25),IF(C25="Per person",D25*Instructions!B6,D25),""))))</f>
        <v/>
      </c>
      <c r="K25" s="3" t="str">
        <f t="shared" si="0"/>
        <v/>
      </c>
      <c r="L25" s="3" t="str">
        <f>IF(COUNTA(A25:F25)=0,"",IF(AND(C25&lt;&gt;"Shared",C25&lt;&gt;"Per person"),"SELECT VALID BASIS",IF(OR(AND(D25&lt;&gt;"",OR(NOT(ISNUMBER(D25)),D25&lt;0)),AND(E25&lt;&gt;"",OR(NOT(ISNUMBER(E25)),E25&lt;0)),AND(F25&lt;&gt;"",OR(NOT(ISNUMBER(F25)),F25&lt;0))),"INVALID AMOUNT",IF(AND(C25="Per person",OR(NOT(ISNUMBER(Instructions!B6)),Instructions!B6&lt;=0,Instructions!B6&lt;&gt;INT(Instructions!B6))),"TRAVELERS REQUIRED","OK"))))</f>
        <v/>
      </c>
    </row>
    <row r="26" spans="1:12">
      <c r="A26" s="5"/>
      <c r="B26" s="5"/>
      <c r="C26" s="5"/>
      <c r="D26" s="2"/>
      <c r="E26" s="2"/>
      <c r="F26" s="2"/>
      <c r="G26" s="3" t="str">
        <f>IF($L26&lt;&gt;"OK","",IF(D26="","",IF(C26="Per person",D26*Instructions!B6,D26)))</f>
        <v/>
      </c>
      <c r="H26" s="3" t="str">
        <f>IF($L26&lt;&gt;"OK","",IF(E26="","",IF(C26="Per person",E26*Instructions!B6,E26)))</f>
        <v/>
      </c>
      <c r="I26" s="3" t="str">
        <f>IF($L26&lt;&gt;"OK","",IF(F26="","",IF(C26="Per person",F26*Instructions!B6,F26)))</f>
        <v/>
      </c>
      <c r="J26" s="3" t="str">
        <f>IF($L26&lt;&gt;"OK","",IF(ISNUMBER(F26),IF(C26="Per person",F26*Instructions!B6,F26),IF(ISNUMBER(E26),IF(C26="Per person",E26*Instructions!B6,E26),IF(ISNUMBER(D26),IF(C26="Per person",D26*Instructions!B6,D26),""))))</f>
        <v/>
      </c>
      <c r="K26" s="3" t="str">
        <f t="shared" si="0"/>
        <v/>
      </c>
      <c r="L26" s="3" t="str">
        <f>IF(COUNTA(A26:F26)=0,"",IF(AND(C26&lt;&gt;"Shared",C26&lt;&gt;"Per person"),"SELECT VALID BASIS",IF(OR(AND(D26&lt;&gt;"",OR(NOT(ISNUMBER(D26)),D26&lt;0)),AND(E26&lt;&gt;"",OR(NOT(ISNUMBER(E26)),E26&lt;0)),AND(F26&lt;&gt;"",OR(NOT(ISNUMBER(F26)),F26&lt;0))),"INVALID AMOUNT",IF(AND(C26="Per person",OR(NOT(ISNUMBER(Instructions!B6)),Instructions!B6&lt;=0,Instructions!B6&lt;&gt;INT(Instructions!B6))),"TRAVELERS REQUIRED","OK"))))</f>
        <v/>
      </c>
    </row>
    <row r="27" spans="1:12">
      <c r="A27" s="5"/>
      <c r="B27" s="5"/>
      <c r="C27" s="5"/>
      <c r="D27" s="2"/>
      <c r="E27" s="2"/>
      <c r="F27" s="2"/>
      <c r="G27" s="3" t="str">
        <f>IF($L27&lt;&gt;"OK","",IF(D27="","",IF(C27="Per person",D27*Instructions!B6,D27)))</f>
        <v/>
      </c>
      <c r="H27" s="3" t="str">
        <f>IF($L27&lt;&gt;"OK","",IF(E27="","",IF(C27="Per person",E27*Instructions!B6,E27)))</f>
        <v/>
      </c>
      <c r="I27" s="3" t="str">
        <f>IF($L27&lt;&gt;"OK","",IF(F27="","",IF(C27="Per person",F27*Instructions!B6,F27)))</f>
        <v/>
      </c>
      <c r="J27" s="3" t="str">
        <f>IF($L27&lt;&gt;"OK","",IF(ISNUMBER(F27),IF(C27="Per person",F27*Instructions!B6,F27),IF(ISNUMBER(E27),IF(C27="Per person",E27*Instructions!B6,E27),IF(ISNUMBER(D27),IF(C27="Per person",D27*Instructions!B6,D27),""))))</f>
        <v/>
      </c>
      <c r="K27" s="3" t="str">
        <f t="shared" si="0"/>
        <v/>
      </c>
      <c r="L27" s="3" t="str">
        <f>IF(COUNTA(A27:F27)=0,"",IF(AND(C27&lt;&gt;"Shared",C27&lt;&gt;"Per person"),"SELECT VALID BASIS",IF(OR(AND(D27&lt;&gt;"",OR(NOT(ISNUMBER(D27)),D27&lt;0)),AND(E27&lt;&gt;"",OR(NOT(ISNUMBER(E27)),E27&lt;0)),AND(F27&lt;&gt;"",OR(NOT(ISNUMBER(F27)),F27&lt;0))),"INVALID AMOUNT",IF(AND(C27="Per person",OR(NOT(ISNUMBER(Instructions!B6)),Instructions!B6&lt;=0,Instructions!B6&lt;&gt;INT(Instructions!B6))),"TRAVELERS REQUIRED","OK"))))</f>
        <v/>
      </c>
    </row>
    <row r="28" spans="1:12">
      <c r="A28" s="5"/>
      <c r="B28" s="5"/>
      <c r="C28" s="5"/>
      <c r="D28" s="2"/>
      <c r="E28" s="2"/>
      <c r="F28" s="2"/>
      <c r="G28" s="3" t="str">
        <f>IF($L28&lt;&gt;"OK","",IF(D28="","",IF(C28="Per person",D28*Instructions!B6,D28)))</f>
        <v/>
      </c>
      <c r="H28" s="3" t="str">
        <f>IF($L28&lt;&gt;"OK","",IF(E28="","",IF(C28="Per person",E28*Instructions!B6,E28)))</f>
        <v/>
      </c>
      <c r="I28" s="3" t="str">
        <f>IF($L28&lt;&gt;"OK","",IF(F28="","",IF(C28="Per person",F28*Instructions!B6,F28)))</f>
        <v/>
      </c>
      <c r="J28" s="3" t="str">
        <f>IF($L28&lt;&gt;"OK","",IF(ISNUMBER(F28),IF(C28="Per person",F28*Instructions!B6,F28),IF(ISNUMBER(E28),IF(C28="Per person",E28*Instructions!B6,E28),IF(ISNUMBER(D28),IF(C28="Per person",D28*Instructions!B6,D28),""))))</f>
        <v/>
      </c>
      <c r="K28" s="3" t="str">
        <f t="shared" si="0"/>
        <v/>
      </c>
      <c r="L28" s="3" t="str">
        <f>IF(COUNTA(A28:F28)=0,"",IF(AND(C28&lt;&gt;"Shared",C28&lt;&gt;"Per person"),"SELECT VALID BASIS",IF(OR(AND(D28&lt;&gt;"",OR(NOT(ISNUMBER(D28)),D28&lt;0)),AND(E28&lt;&gt;"",OR(NOT(ISNUMBER(E28)),E28&lt;0)),AND(F28&lt;&gt;"",OR(NOT(ISNUMBER(F28)),F28&lt;0))),"INVALID AMOUNT",IF(AND(C28="Per person",OR(NOT(ISNUMBER(Instructions!B6)),Instructions!B6&lt;=0,Instructions!B6&lt;&gt;INT(Instructions!B6))),"TRAVELERS REQUIRED","OK"))))</f>
        <v/>
      </c>
    </row>
    <row r="29" spans="1:12">
      <c r="A29" s="5"/>
      <c r="B29" s="5"/>
      <c r="C29" s="5"/>
      <c r="D29" s="2"/>
      <c r="E29" s="2"/>
      <c r="F29" s="2"/>
      <c r="G29" s="3" t="str">
        <f>IF($L29&lt;&gt;"OK","",IF(D29="","",IF(C29="Per person",D29*Instructions!B6,D29)))</f>
        <v/>
      </c>
      <c r="H29" s="3" t="str">
        <f>IF($L29&lt;&gt;"OK","",IF(E29="","",IF(C29="Per person",E29*Instructions!B6,E29)))</f>
        <v/>
      </c>
      <c r="I29" s="3" t="str">
        <f>IF($L29&lt;&gt;"OK","",IF(F29="","",IF(C29="Per person",F29*Instructions!B6,F29)))</f>
        <v/>
      </c>
      <c r="J29" s="3" t="str">
        <f>IF($L29&lt;&gt;"OK","",IF(ISNUMBER(F29),IF(C29="Per person",F29*Instructions!B6,F29),IF(ISNUMBER(E29),IF(C29="Per person",E29*Instructions!B6,E29),IF(ISNUMBER(D29),IF(C29="Per person",D29*Instructions!B6,D29),""))))</f>
        <v/>
      </c>
      <c r="K29" s="3" t="str">
        <f t="shared" si="0"/>
        <v/>
      </c>
      <c r="L29" s="3" t="str">
        <f>IF(COUNTA(A29:F29)=0,"",IF(AND(C29&lt;&gt;"Shared",C29&lt;&gt;"Per person"),"SELECT VALID BASIS",IF(OR(AND(D29&lt;&gt;"",OR(NOT(ISNUMBER(D29)),D29&lt;0)),AND(E29&lt;&gt;"",OR(NOT(ISNUMBER(E29)),E29&lt;0)),AND(F29&lt;&gt;"",OR(NOT(ISNUMBER(F29)),F29&lt;0))),"INVALID AMOUNT",IF(AND(C29="Per person",OR(NOT(ISNUMBER(Instructions!B6)),Instructions!B6&lt;=0,Instructions!B6&lt;&gt;INT(Instructions!B6))),"TRAVELERS REQUIRED","OK"))))</f>
        <v/>
      </c>
    </row>
    <row r="30" spans="1:12">
      <c r="A30" s="5"/>
      <c r="B30" s="5"/>
      <c r="C30" s="5"/>
      <c r="D30" s="2"/>
      <c r="E30" s="2"/>
      <c r="F30" s="2"/>
      <c r="G30" s="3" t="str">
        <f>IF($L30&lt;&gt;"OK","",IF(D30="","",IF(C30="Per person",D30*Instructions!B6,D30)))</f>
        <v/>
      </c>
      <c r="H30" s="3" t="str">
        <f>IF($L30&lt;&gt;"OK","",IF(E30="","",IF(C30="Per person",E30*Instructions!B6,E30)))</f>
        <v/>
      </c>
      <c r="I30" s="3" t="str">
        <f>IF($L30&lt;&gt;"OK","",IF(F30="","",IF(C30="Per person",F30*Instructions!B6,F30)))</f>
        <v/>
      </c>
      <c r="J30" s="3" t="str">
        <f>IF($L30&lt;&gt;"OK","",IF(ISNUMBER(F30),IF(C30="Per person",F30*Instructions!B6,F30),IF(ISNUMBER(E30),IF(C30="Per person",E30*Instructions!B6,E30),IF(ISNUMBER(D30),IF(C30="Per person",D30*Instructions!B6,D30),""))))</f>
        <v/>
      </c>
      <c r="K30" s="3" t="str">
        <f t="shared" si="0"/>
        <v/>
      </c>
      <c r="L30" s="3" t="str">
        <f>IF(COUNTA(A30:F30)=0,"",IF(AND(C30&lt;&gt;"Shared",C30&lt;&gt;"Per person"),"SELECT VALID BASIS",IF(OR(AND(D30&lt;&gt;"",OR(NOT(ISNUMBER(D30)),D30&lt;0)),AND(E30&lt;&gt;"",OR(NOT(ISNUMBER(E30)),E30&lt;0)),AND(F30&lt;&gt;"",OR(NOT(ISNUMBER(F30)),F30&lt;0))),"INVALID AMOUNT",IF(AND(C30="Per person",OR(NOT(ISNUMBER(Instructions!B6)),Instructions!B6&lt;=0,Instructions!B6&lt;&gt;INT(Instructions!B6))),"TRAVELERS REQUIRED","OK"))))</f>
        <v/>
      </c>
    </row>
    <row r="31" spans="1:12">
      <c r="A31" s="5"/>
      <c r="B31" s="5"/>
      <c r="C31" s="5"/>
      <c r="D31" s="2"/>
      <c r="E31" s="2"/>
      <c r="F31" s="2"/>
      <c r="G31" s="3" t="str">
        <f>IF($L31&lt;&gt;"OK","",IF(D31="","",IF(C31="Per person",D31*Instructions!B6,D31)))</f>
        <v/>
      </c>
      <c r="H31" s="3" t="str">
        <f>IF($L31&lt;&gt;"OK","",IF(E31="","",IF(C31="Per person",E31*Instructions!B6,E31)))</f>
        <v/>
      </c>
      <c r="I31" s="3" t="str">
        <f>IF($L31&lt;&gt;"OK","",IF(F31="","",IF(C31="Per person",F31*Instructions!B6,F31)))</f>
        <v/>
      </c>
      <c r="J31" s="3" t="str">
        <f>IF($L31&lt;&gt;"OK","",IF(ISNUMBER(F31),IF(C31="Per person",F31*Instructions!B6,F31),IF(ISNUMBER(E31),IF(C31="Per person",E31*Instructions!B6,E31),IF(ISNUMBER(D31),IF(C31="Per person",D31*Instructions!B6,D31),""))))</f>
        <v/>
      </c>
      <c r="K31" s="3" t="str">
        <f t="shared" si="0"/>
        <v/>
      </c>
      <c r="L31" s="3" t="str">
        <f>IF(COUNTA(A31:F31)=0,"",IF(AND(C31&lt;&gt;"Shared",C31&lt;&gt;"Per person"),"SELECT VALID BASIS",IF(OR(AND(D31&lt;&gt;"",OR(NOT(ISNUMBER(D31)),D31&lt;0)),AND(E31&lt;&gt;"",OR(NOT(ISNUMBER(E31)),E31&lt;0)),AND(F31&lt;&gt;"",OR(NOT(ISNUMBER(F31)),F31&lt;0))),"INVALID AMOUNT",IF(AND(C31="Per person",OR(NOT(ISNUMBER(Instructions!B6)),Instructions!B6&lt;=0,Instructions!B6&lt;&gt;INT(Instructions!B6))),"TRAVELERS REQUIRED","OK"))))</f>
        <v/>
      </c>
    </row>
    <row r="32" spans="1:12">
      <c r="A32" s="5"/>
      <c r="B32" s="5"/>
      <c r="C32" s="5"/>
      <c r="D32" s="2"/>
      <c r="E32" s="2"/>
      <c r="F32" s="2"/>
      <c r="G32" s="3" t="str">
        <f>IF($L32&lt;&gt;"OK","",IF(D32="","",IF(C32="Per person",D32*Instructions!B6,D32)))</f>
        <v/>
      </c>
      <c r="H32" s="3" t="str">
        <f>IF($L32&lt;&gt;"OK","",IF(E32="","",IF(C32="Per person",E32*Instructions!B6,E32)))</f>
        <v/>
      </c>
      <c r="I32" s="3" t="str">
        <f>IF($L32&lt;&gt;"OK","",IF(F32="","",IF(C32="Per person",F32*Instructions!B6,F32)))</f>
        <v/>
      </c>
      <c r="J32" s="3" t="str">
        <f>IF($L32&lt;&gt;"OK","",IF(ISNUMBER(F32),IF(C32="Per person",F32*Instructions!B6,F32),IF(ISNUMBER(E32),IF(C32="Per person",E32*Instructions!B6,E32),IF(ISNUMBER(D32),IF(C32="Per person",D32*Instructions!B6,D32),""))))</f>
        <v/>
      </c>
      <c r="K32" s="3" t="str">
        <f t="shared" si="0"/>
        <v/>
      </c>
      <c r="L32" s="3" t="str">
        <f>IF(COUNTA(A32:F32)=0,"",IF(AND(C32&lt;&gt;"Shared",C32&lt;&gt;"Per person"),"SELECT VALID BASIS",IF(OR(AND(D32&lt;&gt;"",OR(NOT(ISNUMBER(D32)),D32&lt;0)),AND(E32&lt;&gt;"",OR(NOT(ISNUMBER(E32)),E32&lt;0)),AND(F32&lt;&gt;"",OR(NOT(ISNUMBER(F32)),F32&lt;0))),"INVALID AMOUNT",IF(AND(C32="Per person",OR(NOT(ISNUMBER(Instructions!B6)),Instructions!B6&lt;=0,Instructions!B6&lt;&gt;INT(Instructions!B6))),"TRAVELERS REQUIRED","OK"))))</f>
        <v/>
      </c>
    </row>
    <row r="33" spans="1:12">
      <c r="A33" s="5"/>
      <c r="B33" s="5"/>
      <c r="C33" s="5"/>
      <c r="D33" s="2"/>
      <c r="E33" s="2"/>
      <c r="F33" s="2"/>
      <c r="G33" s="3" t="str">
        <f>IF($L33&lt;&gt;"OK","",IF(D33="","",IF(C33="Per person",D33*Instructions!B6,D33)))</f>
        <v/>
      </c>
      <c r="H33" s="3" t="str">
        <f>IF($L33&lt;&gt;"OK","",IF(E33="","",IF(C33="Per person",E33*Instructions!B6,E33)))</f>
        <v/>
      </c>
      <c r="I33" s="3" t="str">
        <f>IF($L33&lt;&gt;"OK","",IF(F33="","",IF(C33="Per person",F33*Instructions!B6,F33)))</f>
        <v/>
      </c>
      <c r="J33" s="3" t="str">
        <f>IF($L33&lt;&gt;"OK","",IF(ISNUMBER(F33),IF(C33="Per person",F33*Instructions!B6,F33),IF(ISNUMBER(E33),IF(C33="Per person",E33*Instructions!B6,E33),IF(ISNUMBER(D33),IF(C33="Per person",D33*Instructions!B6,D33),""))))</f>
        <v/>
      </c>
      <c r="K33" s="3" t="str">
        <f t="shared" si="0"/>
        <v/>
      </c>
      <c r="L33" s="3" t="str">
        <f>IF(COUNTA(A33:F33)=0,"",IF(AND(C33&lt;&gt;"Shared",C33&lt;&gt;"Per person"),"SELECT VALID BASIS",IF(OR(AND(D33&lt;&gt;"",OR(NOT(ISNUMBER(D33)),D33&lt;0)),AND(E33&lt;&gt;"",OR(NOT(ISNUMBER(E33)),E33&lt;0)),AND(F33&lt;&gt;"",OR(NOT(ISNUMBER(F33)),F33&lt;0))),"INVALID AMOUNT",IF(AND(C33="Per person",OR(NOT(ISNUMBER(Instructions!B6)),Instructions!B6&lt;=0,Instructions!B6&lt;&gt;INT(Instructions!B6))),"TRAVELERS REQUIRED","OK"))))</f>
        <v/>
      </c>
    </row>
    <row r="34" spans="1:12">
      <c r="A34" s="5"/>
      <c r="B34" s="5"/>
      <c r="C34" s="5"/>
      <c r="D34" s="2"/>
      <c r="E34" s="2"/>
      <c r="F34" s="2"/>
      <c r="G34" s="3" t="str">
        <f>IF($L34&lt;&gt;"OK","",IF(D34="","",IF(C34="Per person",D34*Instructions!B6,D34)))</f>
        <v/>
      </c>
      <c r="H34" s="3" t="str">
        <f>IF($L34&lt;&gt;"OK","",IF(E34="","",IF(C34="Per person",E34*Instructions!B6,E34)))</f>
        <v/>
      </c>
      <c r="I34" s="3" t="str">
        <f>IF($L34&lt;&gt;"OK","",IF(F34="","",IF(C34="Per person",F34*Instructions!B6,F34)))</f>
        <v/>
      </c>
      <c r="J34" s="3" t="str">
        <f>IF($L34&lt;&gt;"OK","",IF(ISNUMBER(F34),IF(C34="Per person",F34*Instructions!B6,F34),IF(ISNUMBER(E34),IF(C34="Per person",E34*Instructions!B6,E34),IF(ISNUMBER(D34),IF(C34="Per person",D34*Instructions!B6,D34),""))))</f>
        <v/>
      </c>
      <c r="K34" s="3" t="str">
        <f t="shared" si="0"/>
        <v/>
      </c>
      <c r="L34" s="3" t="str">
        <f>IF(COUNTA(A34:F34)=0,"",IF(AND(C34&lt;&gt;"Shared",C34&lt;&gt;"Per person"),"SELECT VALID BASIS",IF(OR(AND(D34&lt;&gt;"",OR(NOT(ISNUMBER(D34)),D34&lt;0)),AND(E34&lt;&gt;"",OR(NOT(ISNUMBER(E34)),E34&lt;0)),AND(F34&lt;&gt;"",OR(NOT(ISNUMBER(F34)),F34&lt;0))),"INVALID AMOUNT",IF(AND(C34="Per person",OR(NOT(ISNUMBER(Instructions!B6)),Instructions!B6&lt;=0,Instructions!B6&lt;&gt;INT(Instructions!B6))),"TRAVELERS REQUIRED","OK"))))</f>
        <v/>
      </c>
    </row>
    <row r="35" spans="1:12">
      <c r="A35" s="5"/>
      <c r="B35" s="5"/>
      <c r="C35" s="5"/>
      <c r="D35" s="2"/>
      <c r="E35" s="2"/>
      <c r="F35" s="2"/>
      <c r="G35" s="3" t="str">
        <f>IF($L35&lt;&gt;"OK","",IF(D35="","",IF(C35="Per person",D35*Instructions!B6,D35)))</f>
        <v/>
      </c>
      <c r="H35" s="3" t="str">
        <f>IF($L35&lt;&gt;"OK","",IF(E35="","",IF(C35="Per person",E35*Instructions!B6,E35)))</f>
        <v/>
      </c>
      <c r="I35" s="3" t="str">
        <f>IF($L35&lt;&gt;"OK","",IF(F35="","",IF(C35="Per person",F35*Instructions!B6,F35)))</f>
        <v/>
      </c>
      <c r="J35" s="3" t="str">
        <f>IF($L35&lt;&gt;"OK","",IF(ISNUMBER(F35),IF(C35="Per person",F35*Instructions!B6,F35),IF(ISNUMBER(E35),IF(C35="Per person",E35*Instructions!B6,E35),IF(ISNUMBER(D35),IF(C35="Per person",D35*Instructions!B6,D35),""))))</f>
        <v/>
      </c>
      <c r="K35" s="3" t="str">
        <f t="shared" si="0"/>
        <v/>
      </c>
      <c r="L35" s="3" t="str">
        <f>IF(COUNTA(A35:F35)=0,"",IF(AND(C35&lt;&gt;"Shared",C35&lt;&gt;"Per person"),"SELECT VALID BASIS",IF(OR(AND(D35&lt;&gt;"",OR(NOT(ISNUMBER(D35)),D35&lt;0)),AND(E35&lt;&gt;"",OR(NOT(ISNUMBER(E35)),E35&lt;0)),AND(F35&lt;&gt;"",OR(NOT(ISNUMBER(F35)),F35&lt;0))),"INVALID AMOUNT",IF(AND(C35="Per person",OR(NOT(ISNUMBER(Instructions!B6)),Instructions!B6&lt;=0,Instructions!B6&lt;&gt;INT(Instructions!B6))),"TRAVELERS REQUIRED","OK"))))</f>
        <v/>
      </c>
    </row>
    <row r="36" spans="1:12">
      <c r="A36" s="5"/>
      <c r="B36" s="5"/>
      <c r="C36" s="5"/>
      <c r="D36" s="2"/>
      <c r="E36" s="2"/>
      <c r="F36" s="2"/>
      <c r="G36" s="3" t="str">
        <f>IF($L36&lt;&gt;"OK","",IF(D36="","",IF(C36="Per person",D36*Instructions!B6,D36)))</f>
        <v/>
      </c>
      <c r="H36" s="3" t="str">
        <f>IF($L36&lt;&gt;"OK","",IF(E36="","",IF(C36="Per person",E36*Instructions!B6,E36)))</f>
        <v/>
      </c>
      <c r="I36" s="3" t="str">
        <f>IF($L36&lt;&gt;"OK","",IF(F36="","",IF(C36="Per person",F36*Instructions!B6,F36)))</f>
        <v/>
      </c>
      <c r="J36" s="3" t="str">
        <f>IF($L36&lt;&gt;"OK","",IF(ISNUMBER(F36),IF(C36="Per person",F36*Instructions!B6,F36),IF(ISNUMBER(E36),IF(C36="Per person",E36*Instructions!B6,E36),IF(ISNUMBER(D36),IF(C36="Per person",D36*Instructions!B6,D36),""))))</f>
        <v/>
      </c>
      <c r="K36" s="3" t="str">
        <f t="shared" si="0"/>
        <v/>
      </c>
      <c r="L36" s="3" t="str">
        <f>IF(COUNTA(A36:F36)=0,"",IF(AND(C36&lt;&gt;"Shared",C36&lt;&gt;"Per person"),"SELECT VALID BASIS",IF(OR(AND(D36&lt;&gt;"",OR(NOT(ISNUMBER(D36)),D36&lt;0)),AND(E36&lt;&gt;"",OR(NOT(ISNUMBER(E36)),E36&lt;0)),AND(F36&lt;&gt;"",OR(NOT(ISNUMBER(F36)),F36&lt;0))),"INVALID AMOUNT",IF(AND(C36="Per person",OR(NOT(ISNUMBER(Instructions!B6)),Instructions!B6&lt;=0,Instructions!B6&lt;&gt;INT(Instructions!B6))),"TRAVELERS REQUIRED","OK"))))</f>
        <v/>
      </c>
    </row>
    <row r="37" spans="1:12">
      <c r="A37" s="5"/>
      <c r="B37" s="5"/>
      <c r="C37" s="5"/>
      <c r="D37" s="2"/>
      <c r="E37" s="2"/>
      <c r="F37" s="2"/>
      <c r="G37" s="3" t="str">
        <f>IF($L37&lt;&gt;"OK","",IF(D37="","",IF(C37="Per person",D37*Instructions!B6,D37)))</f>
        <v/>
      </c>
      <c r="H37" s="3" t="str">
        <f>IF($L37&lt;&gt;"OK","",IF(E37="","",IF(C37="Per person",E37*Instructions!B6,E37)))</f>
        <v/>
      </c>
      <c r="I37" s="3" t="str">
        <f>IF($L37&lt;&gt;"OK","",IF(F37="","",IF(C37="Per person",F37*Instructions!B6,F37)))</f>
        <v/>
      </c>
      <c r="J37" s="3" t="str">
        <f>IF($L37&lt;&gt;"OK","",IF(ISNUMBER(F37),IF(C37="Per person",F37*Instructions!B6,F37),IF(ISNUMBER(E37),IF(C37="Per person",E37*Instructions!B6,E37),IF(ISNUMBER(D37),IF(C37="Per person",D37*Instructions!B6,D37),""))))</f>
        <v/>
      </c>
      <c r="K37" s="3" t="str">
        <f t="shared" si="0"/>
        <v/>
      </c>
      <c r="L37" s="3" t="str">
        <f>IF(COUNTA(A37:F37)=0,"",IF(AND(C37&lt;&gt;"Shared",C37&lt;&gt;"Per person"),"SELECT VALID BASIS",IF(OR(AND(D37&lt;&gt;"",OR(NOT(ISNUMBER(D37)),D37&lt;0)),AND(E37&lt;&gt;"",OR(NOT(ISNUMBER(E37)),E37&lt;0)),AND(F37&lt;&gt;"",OR(NOT(ISNUMBER(F37)),F37&lt;0))),"INVALID AMOUNT",IF(AND(C37="Per person",OR(NOT(ISNUMBER(Instructions!B6)),Instructions!B6&lt;=0,Instructions!B6&lt;&gt;INT(Instructions!B6))),"TRAVELERS REQUIRED","OK"))))</f>
        <v/>
      </c>
    </row>
    <row r="38" spans="1:12">
      <c r="A38" s="5"/>
      <c r="B38" s="5"/>
      <c r="C38" s="5"/>
      <c r="D38" s="2"/>
      <c r="E38" s="2"/>
      <c r="F38" s="2"/>
      <c r="G38" s="3" t="str">
        <f>IF($L38&lt;&gt;"OK","",IF(D38="","",IF(C38="Per person",D38*Instructions!B6,D38)))</f>
        <v/>
      </c>
      <c r="H38" s="3" t="str">
        <f>IF($L38&lt;&gt;"OK","",IF(E38="","",IF(C38="Per person",E38*Instructions!B6,E38)))</f>
        <v/>
      </c>
      <c r="I38" s="3" t="str">
        <f>IF($L38&lt;&gt;"OK","",IF(F38="","",IF(C38="Per person",F38*Instructions!B6,F38)))</f>
        <v/>
      </c>
      <c r="J38" s="3" t="str">
        <f>IF($L38&lt;&gt;"OK","",IF(ISNUMBER(F38),IF(C38="Per person",F38*Instructions!B6,F38),IF(ISNUMBER(E38),IF(C38="Per person",E38*Instructions!B6,E38),IF(ISNUMBER(D38),IF(C38="Per person",D38*Instructions!B6,D38),""))))</f>
        <v/>
      </c>
      <c r="K38" s="3" t="str">
        <f t="shared" si="0"/>
        <v/>
      </c>
      <c r="L38" s="3" t="str">
        <f>IF(COUNTA(A38:F38)=0,"",IF(AND(C38&lt;&gt;"Shared",C38&lt;&gt;"Per person"),"SELECT VALID BASIS",IF(OR(AND(D38&lt;&gt;"",OR(NOT(ISNUMBER(D38)),D38&lt;0)),AND(E38&lt;&gt;"",OR(NOT(ISNUMBER(E38)),E38&lt;0)),AND(F38&lt;&gt;"",OR(NOT(ISNUMBER(F38)),F38&lt;0))),"INVALID AMOUNT",IF(AND(C38="Per person",OR(NOT(ISNUMBER(Instructions!B6)),Instructions!B6&lt;=0,Instructions!B6&lt;&gt;INT(Instructions!B6))),"TRAVELERS REQUIRED","OK"))))</f>
        <v/>
      </c>
    </row>
    <row r="39" spans="1:12">
      <c r="A39" s="5"/>
      <c r="B39" s="5"/>
      <c r="C39" s="5"/>
      <c r="D39" s="2"/>
      <c r="E39" s="2"/>
      <c r="F39" s="2"/>
      <c r="G39" s="3" t="str">
        <f>IF($L39&lt;&gt;"OK","",IF(D39="","",IF(C39="Per person",D39*Instructions!B6,D39)))</f>
        <v/>
      </c>
      <c r="H39" s="3" t="str">
        <f>IF($L39&lt;&gt;"OK","",IF(E39="","",IF(C39="Per person",E39*Instructions!B6,E39)))</f>
        <v/>
      </c>
      <c r="I39" s="3" t="str">
        <f>IF($L39&lt;&gt;"OK","",IF(F39="","",IF(C39="Per person",F39*Instructions!B6,F39)))</f>
        <v/>
      </c>
      <c r="J39" s="3" t="str">
        <f>IF($L39&lt;&gt;"OK","",IF(ISNUMBER(F39),IF(C39="Per person",F39*Instructions!B6,F39),IF(ISNUMBER(E39),IF(C39="Per person",E39*Instructions!B6,E39),IF(ISNUMBER(D39),IF(C39="Per person",D39*Instructions!B6,D39),""))))</f>
        <v/>
      </c>
      <c r="K39" s="3" t="str">
        <f t="shared" si="0"/>
        <v/>
      </c>
      <c r="L39" s="3" t="str">
        <f>IF(COUNTA(A39:F39)=0,"",IF(AND(C39&lt;&gt;"Shared",C39&lt;&gt;"Per person"),"SELECT VALID BASIS",IF(OR(AND(D39&lt;&gt;"",OR(NOT(ISNUMBER(D39)),D39&lt;0)),AND(E39&lt;&gt;"",OR(NOT(ISNUMBER(E39)),E39&lt;0)),AND(F39&lt;&gt;"",OR(NOT(ISNUMBER(F39)),F39&lt;0))),"INVALID AMOUNT",IF(AND(C39="Per person",OR(NOT(ISNUMBER(Instructions!B6)),Instructions!B6&lt;=0,Instructions!B6&lt;&gt;INT(Instructions!B6))),"TRAVELERS REQUIRED","OK"))))</f>
        <v/>
      </c>
    </row>
    <row r="40" spans="1:12">
      <c r="A40" s="5"/>
      <c r="B40" s="5"/>
      <c r="C40" s="5"/>
      <c r="D40" s="2"/>
      <c r="E40" s="2"/>
      <c r="F40" s="2"/>
      <c r="G40" s="3" t="str">
        <f>IF($L40&lt;&gt;"OK","",IF(D40="","",IF(C40="Per person",D40*Instructions!B6,D40)))</f>
        <v/>
      </c>
      <c r="H40" s="3" t="str">
        <f>IF($L40&lt;&gt;"OK","",IF(E40="","",IF(C40="Per person",E40*Instructions!B6,E40)))</f>
        <v/>
      </c>
      <c r="I40" s="3" t="str">
        <f>IF($L40&lt;&gt;"OK","",IF(F40="","",IF(C40="Per person",F40*Instructions!B6,F40)))</f>
        <v/>
      </c>
      <c r="J40" s="3" t="str">
        <f>IF($L40&lt;&gt;"OK","",IF(ISNUMBER(F40),IF(C40="Per person",F40*Instructions!B6,F40),IF(ISNUMBER(E40),IF(C40="Per person",E40*Instructions!B6,E40),IF(ISNUMBER(D40),IF(C40="Per person",D40*Instructions!B6,D40),""))))</f>
        <v/>
      </c>
      <c r="K40" s="3" t="str">
        <f t="shared" si="0"/>
        <v/>
      </c>
      <c r="L40" s="3" t="str">
        <f>IF(COUNTA(A40:F40)=0,"",IF(AND(C40&lt;&gt;"Shared",C40&lt;&gt;"Per person"),"SELECT VALID BASIS",IF(OR(AND(D40&lt;&gt;"",OR(NOT(ISNUMBER(D40)),D40&lt;0)),AND(E40&lt;&gt;"",OR(NOT(ISNUMBER(E40)),E40&lt;0)),AND(F40&lt;&gt;"",OR(NOT(ISNUMBER(F40)),F40&lt;0))),"INVALID AMOUNT",IF(AND(C40="Per person",OR(NOT(ISNUMBER(Instructions!B6)),Instructions!B6&lt;=0,Instructions!B6&lt;&gt;INT(Instructions!B6))),"TRAVELERS REQUIRED","OK"))))</f>
        <v/>
      </c>
    </row>
    <row r="41" spans="1:12">
      <c r="A41" s="5"/>
      <c r="B41" s="5"/>
      <c r="C41" s="5"/>
      <c r="D41" s="2"/>
      <c r="E41" s="2"/>
      <c r="F41" s="2"/>
      <c r="G41" s="3" t="str">
        <f>IF($L41&lt;&gt;"OK","",IF(D41="","",IF(C41="Per person",D41*Instructions!B6,D41)))</f>
        <v/>
      </c>
      <c r="H41" s="3" t="str">
        <f>IF($L41&lt;&gt;"OK","",IF(E41="","",IF(C41="Per person",E41*Instructions!B6,E41)))</f>
        <v/>
      </c>
      <c r="I41" s="3" t="str">
        <f>IF($L41&lt;&gt;"OK","",IF(F41="","",IF(C41="Per person",F41*Instructions!B6,F41)))</f>
        <v/>
      </c>
      <c r="J41" s="3" t="str">
        <f>IF($L41&lt;&gt;"OK","",IF(ISNUMBER(F41),IF(C41="Per person",F41*Instructions!B6,F41),IF(ISNUMBER(E41),IF(C41="Per person",E41*Instructions!B6,E41),IF(ISNUMBER(D41),IF(C41="Per person",D41*Instructions!B6,D41),""))))</f>
        <v/>
      </c>
      <c r="K41" s="3" t="str">
        <f t="shared" si="0"/>
        <v/>
      </c>
      <c r="L41" s="3" t="str">
        <f>IF(COUNTA(A41:F41)=0,"",IF(AND(C41&lt;&gt;"Shared",C41&lt;&gt;"Per person"),"SELECT VALID BASIS",IF(OR(AND(D41&lt;&gt;"",OR(NOT(ISNUMBER(D41)),D41&lt;0)),AND(E41&lt;&gt;"",OR(NOT(ISNUMBER(E41)),E41&lt;0)),AND(F41&lt;&gt;"",OR(NOT(ISNUMBER(F41)),F41&lt;0))),"INVALID AMOUNT",IF(AND(C41="Per person",OR(NOT(ISNUMBER(Instructions!B6)),Instructions!B6&lt;=0,Instructions!B6&lt;&gt;INT(Instructions!B6))),"TRAVELERS REQUIRED","OK"))))</f>
        <v/>
      </c>
    </row>
    <row r="42" spans="1:12">
      <c r="A42" s="5"/>
      <c r="B42" s="5"/>
      <c r="C42" s="5"/>
      <c r="D42" s="2"/>
      <c r="E42" s="2"/>
      <c r="F42" s="2"/>
      <c r="G42" s="3" t="str">
        <f>IF($L42&lt;&gt;"OK","",IF(D42="","",IF(C42="Per person",D42*Instructions!B6,D42)))</f>
        <v/>
      </c>
      <c r="H42" s="3" t="str">
        <f>IF($L42&lt;&gt;"OK","",IF(E42="","",IF(C42="Per person",E42*Instructions!B6,E42)))</f>
        <v/>
      </c>
      <c r="I42" s="3" t="str">
        <f>IF($L42&lt;&gt;"OK","",IF(F42="","",IF(C42="Per person",F42*Instructions!B6,F42)))</f>
        <v/>
      </c>
      <c r="J42" s="3" t="str">
        <f>IF($L42&lt;&gt;"OK","",IF(ISNUMBER(F42),IF(C42="Per person",F42*Instructions!B6,F42),IF(ISNUMBER(E42),IF(C42="Per person",E42*Instructions!B6,E42),IF(ISNUMBER(D42),IF(C42="Per person",D42*Instructions!B6,D42),""))))</f>
        <v/>
      </c>
      <c r="K42" s="3" t="str">
        <f t="shared" si="0"/>
        <v/>
      </c>
      <c r="L42" s="3" t="str">
        <f>IF(COUNTA(A42:F42)=0,"",IF(AND(C42&lt;&gt;"Shared",C42&lt;&gt;"Per person"),"SELECT VALID BASIS",IF(OR(AND(D42&lt;&gt;"",OR(NOT(ISNUMBER(D42)),D42&lt;0)),AND(E42&lt;&gt;"",OR(NOT(ISNUMBER(E42)),E42&lt;0)),AND(F42&lt;&gt;"",OR(NOT(ISNUMBER(F42)),F42&lt;0))),"INVALID AMOUNT",IF(AND(C42="Per person",OR(NOT(ISNUMBER(Instructions!B6)),Instructions!B6&lt;=0,Instructions!B6&lt;&gt;INT(Instructions!B6))),"TRAVELERS REQUIRED","OK"))))</f>
        <v/>
      </c>
    </row>
    <row r="43" spans="1:12">
      <c r="A43" s="5"/>
      <c r="B43" s="5"/>
      <c r="C43" s="5"/>
      <c r="D43" s="2"/>
      <c r="E43" s="2"/>
      <c r="F43" s="2"/>
      <c r="G43" s="3" t="str">
        <f>IF($L43&lt;&gt;"OK","",IF(D43="","",IF(C43="Per person",D43*Instructions!B6,D43)))</f>
        <v/>
      </c>
      <c r="H43" s="3" t="str">
        <f>IF($L43&lt;&gt;"OK","",IF(E43="","",IF(C43="Per person",E43*Instructions!B6,E43)))</f>
        <v/>
      </c>
      <c r="I43" s="3" t="str">
        <f>IF($L43&lt;&gt;"OK","",IF(F43="","",IF(C43="Per person",F43*Instructions!B6,F43)))</f>
        <v/>
      </c>
      <c r="J43" s="3" t="str">
        <f>IF($L43&lt;&gt;"OK","",IF(ISNUMBER(F43),IF(C43="Per person",F43*Instructions!B6,F43),IF(ISNUMBER(E43),IF(C43="Per person",E43*Instructions!B6,E43),IF(ISNUMBER(D43),IF(C43="Per person",D43*Instructions!B6,D43),""))))</f>
        <v/>
      </c>
      <c r="K43" s="3" t="str">
        <f t="shared" si="0"/>
        <v/>
      </c>
      <c r="L43" s="3" t="str">
        <f>IF(COUNTA(A43:F43)=0,"",IF(AND(C43&lt;&gt;"Shared",C43&lt;&gt;"Per person"),"SELECT VALID BASIS",IF(OR(AND(D43&lt;&gt;"",OR(NOT(ISNUMBER(D43)),D43&lt;0)),AND(E43&lt;&gt;"",OR(NOT(ISNUMBER(E43)),E43&lt;0)),AND(F43&lt;&gt;"",OR(NOT(ISNUMBER(F43)),F43&lt;0))),"INVALID AMOUNT",IF(AND(C43="Per person",OR(NOT(ISNUMBER(Instructions!B6)),Instructions!B6&lt;=0,Instructions!B6&lt;&gt;INT(Instructions!B6))),"TRAVELERS REQUIRED","OK"))))</f>
        <v/>
      </c>
    </row>
    <row r="44" spans="1:12">
      <c r="A44" s="5"/>
      <c r="B44" s="5"/>
      <c r="C44" s="5"/>
      <c r="D44" s="2"/>
      <c r="E44" s="2"/>
      <c r="F44" s="2"/>
      <c r="G44" s="3" t="str">
        <f>IF($L44&lt;&gt;"OK","",IF(D44="","",IF(C44="Per person",D44*Instructions!B6,D44)))</f>
        <v/>
      </c>
      <c r="H44" s="3" t="str">
        <f>IF($L44&lt;&gt;"OK","",IF(E44="","",IF(C44="Per person",E44*Instructions!B6,E44)))</f>
        <v/>
      </c>
      <c r="I44" s="3" t="str">
        <f>IF($L44&lt;&gt;"OK","",IF(F44="","",IF(C44="Per person",F44*Instructions!B6,F44)))</f>
        <v/>
      </c>
      <c r="J44" s="3" t="str">
        <f>IF($L44&lt;&gt;"OK","",IF(ISNUMBER(F44),IF(C44="Per person",F44*Instructions!B6,F44),IF(ISNUMBER(E44),IF(C44="Per person",E44*Instructions!B6,E44),IF(ISNUMBER(D44),IF(C44="Per person",D44*Instructions!B6,D44),""))))</f>
        <v/>
      </c>
      <c r="K44" s="3" t="str">
        <f t="shared" si="0"/>
        <v/>
      </c>
      <c r="L44" s="3" t="str">
        <f>IF(COUNTA(A44:F44)=0,"",IF(AND(C44&lt;&gt;"Shared",C44&lt;&gt;"Per person"),"SELECT VALID BASIS",IF(OR(AND(D44&lt;&gt;"",OR(NOT(ISNUMBER(D44)),D44&lt;0)),AND(E44&lt;&gt;"",OR(NOT(ISNUMBER(E44)),E44&lt;0)),AND(F44&lt;&gt;"",OR(NOT(ISNUMBER(F44)),F44&lt;0))),"INVALID AMOUNT",IF(AND(C44="Per person",OR(NOT(ISNUMBER(Instructions!B6)),Instructions!B6&lt;=0,Instructions!B6&lt;&gt;INT(Instructions!B6))),"TRAVELERS REQUIRED","OK"))))</f>
        <v/>
      </c>
    </row>
    <row r="45" spans="1:12">
      <c r="A45" s="5"/>
      <c r="B45" s="5"/>
      <c r="C45" s="5"/>
      <c r="D45" s="2"/>
      <c r="E45" s="2"/>
      <c r="F45" s="2"/>
      <c r="G45" s="3" t="str">
        <f>IF($L45&lt;&gt;"OK","",IF(D45="","",IF(C45="Per person",D45*Instructions!B6,D45)))</f>
        <v/>
      </c>
      <c r="H45" s="3" t="str">
        <f>IF($L45&lt;&gt;"OK","",IF(E45="","",IF(C45="Per person",E45*Instructions!B6,E45)))</f>
        <v/>
      </c>
      <c r="I45" s="3" t="str">
        <f>IF($L45&lt;&gt;"OK","",IF(F45="","",IF(C45="Per person",F45*Instructions!B6,F45)))</f>
        <v/>
      </c>
      <c r="J45" s="3" t="str">
        <f>IF($L45&lt;&gt;"OK","",IF(ISNUMBER(F45),IF(C45="Per person",F45*Instructions!B6,F45),IF(ISNUMBER(E45),IF(C45="Per person",E45*Instructions!B6,E45),IF(ISNUMBER(D45),IF(C45="Per person",D45*Instructions!B6,D45),""))))</f>
        <v/>
      </c>
      <c r="K45" s="3" t="str">
        <f t="shared" ref="K45:K62" si="1">IF($L45&lt;&gt;"OK","",IF(ISNUMBER(F45),"Actual",IF(ISNUMBER(E45),"Confirmed",IF(ISNUMBER(D45),"Estimated","Not entered"))))</f>
        <v/>
      </c>
      <c r="L45" s="3" t="str">
        <f>IF(COUNTA(A45:F45)=0,"",IF(AND(C45&lt;&gt;"Shared",C45&lt;&gt;"Per person"),"SELECT VALID BASIS",IF(OR(AND(D45&lt;&gt;"",OR(NOT(ISNUMBER(D45)),D45&lt;0)),AND(E45&lt;&gt;"",OR(NOT(ISNUMBER(E45)),E45&lt;0)),AND(F45&lt;&gt;"",OR(NOT(ISNUMBER(F45)),F45&lt;0))),"INVALID AMOUNT",IF(AND(C45="Per person",OR(NOT(ISNUMBER(Instructions!B6)),Instructions!B6&lt;=0,Instructions!B6&lt;&gt;INT(Instructions!B6))),"TRAVELERS REQUIRED","OK"))))</f>
        <v/>
      </c>
    </row>
    <row r="46" spans="1:12">
      <c r="A46" s="5"/>
      <c r="B46" s="5"/>
      <c r="C46" s="5"/>
      <c r="D46" s="2"/>
      <c r="E46" s="2"/>
      <c r="F46" s="2"/>
      <c r="G46" s="3" t="str">
        <f>IF($L46&lt;&gt;"OK","",IF(D46="","",IF(C46="Per person",D46*Instructions!B6,D46)))</f>
        <v/>
      </c>
      <c r="H46" s="3" t="str">
        <f>IF($L46&lt;&gt;"OK","",IF(E46="","",IF(C46="Per person",E46*Instructions!B6,E46)))</f>
        <v/>
      </c>
      <c r="I46" s="3" t="str">
        <f>IF($L46&lt;&gt;"OK","",IF(F46="","",IF(C46="Per person",F46*Instructions!B6,F46)))</f>
        <v/>
      </c>
      <c r="J46" s="3" t="str">
        <f>IF($L46&lt;&gt;"OK","",IF(ISNUMBER(F46),IF(C46="Per person",F46*Instructions!B6,F46),IF(ISNUMBER(E46),IF(C46="Per person",E46*Instructions!B6,E46),IF(ISNUMBER(D46),IF(C46="Per person",D46*Instructions!B6,D46),""))))</f>
        <v/>
      </c>
      <c r="K46" s="3" t="str">
        <f t="shared" si="1"/>
        <v/>
      </c>
      <c r="L46" s="3" t="str">
        <f>IF(COUNTA(A46:F46)=0,"",IF(AND(C46&lt;&gt;"Shared",C46&lt;&gt;"Per person"),"SELECT VALID BASIS",IF(OR(AND(D46&lt;&gt;"",OR(NOT(ISNUMBER(D46)),D46&lt;0)),AND(E46&lt;&gt;"",OR(NOT(ISNUMBER(E46)),E46&lt;0)),AND(F46&lt;&gt;"",OR(NOT(ISNUMBER(F46)),F46&lt;0))),"INVALID AMOUNT",IF(AND(C46="Per person",OR(NOT(ISNUMBER(Instructions!B6)),Instructions!B6&lt;=0,Instructions!B6&lt;&gt;INT(Instructions!B6))),"TRAVELERS REQUIRED","OK"))))</f>
        <v/>
      </c>
    </row>
    <row r="47" spans="1:12">
      <c r="A47" s="5"/>
      <c r="B47" s="5"/>
      <c r="C47" s="5"/>
      <c r="D47" s="2"/>
      <c r="E47" s="2"/>
      <c r="F47" s="2"/>
      <c r="G47" s="3" t="str">
        <f>IF($L47&lt;&gt;"OK","",IF(D47="","",IF(C47="Per person",D47*Instructions!B6,D47)))</f>
        <v/>
      </c>
      <c r="H47" s="3" t="str">
        <f>IF($L47&lt;&gt;"OK","",IF(E47="","",IF(C47="Per person",E47*Instructions!B6,E47)))</f>
        <v/>
      </c>
      <c r="I47" s="3" t="str">
        <f>IF($L47&lt;&gt;"OK","",IF(F47="","",IF(C47="Per person",F47*Instructions!B6,F47)))</f>
        <v/>
      </c>
      <c r="J47" s="3" t="str">
        <f>IF($L47&lt;&gt;"OK","",IF(ISNUMBER(F47),IF(C47="Per person",F47*Instructions!B6,F47),IF(ISNUMBER(E47),IF(C47="Per person",E47*Instructions!B6,E47),IF(ISNUMBER(D47),IF(C47="Per person",D47*Instructions!B6,D47),""))))</f>
        <v/>
      </c>
      <c r="K47" s="3" t="str">
        <f t="shared" si="1"/>
        <v/>
      </c>
      <c r="L47" s="3" t="str">
        <f>IF(COUNTA(A47:F47)=0,"",IF(AND(C47&lt;&gt;"Shared",C47&lt;&gt;"Per person"),"SELECT VALID BASIS",IF(OR(AND(D47&lt;&gt;"",OR(NOT(ISNUMBER(D47)),D47&lt;0)),AND(E47&lt;&gt;"",OR(NOT(ISNUMBER(E47)),E47&lt;0)),AND(F47&lt;&gt;"",OR(NOT(ISNUMBER(F47)),F47&lt;0))),"INVALID AMOUNT",IF(AND(C47="Per person",OR(NOT(ISNUMBER(Instructions!B6)),Instructions!B6&lt;=0,Instructions!B6&lt;&gt;INT(Instructions!B6))),"TRAVELERS REQUIRED","OK"))))</f>
        <v/>
      </c>
    </row>
    <row r="48" spans="1:12">
      <c r="A48" s="5"/>
      <c r="B48" s="5"/>
      <c r="C48" s="5"/>
      <c r="D48" s="2"/>
      <c r="E48" s="2"/>
      <c r="F48" s="2"/>
      <c r="G48" s="3" t="str">
        <f>IF($L48&lt;&gt;"OK","",IF(D48="","",IF(C48="Per person",D48*Instructions!B6,D48)))</f>
        <v/>
      </c>
      <c r="H48" s="3" t="str">
        <f>IF($L48&lt;&gt;"OK","",IF(E48="","",IF(C48="Per person",E48*Instructions!B6,E48)))</f>
        <v/>
      </c>
      <c r="I48" s="3" t="str">
        <f>IF($L48&lt;&gt;"OK","",IF(F48="","",IF(C48="Per person",F48*Instructions!B6,F48)))</f>
        <v/>
      </c>
      <c r="J48" s="3" t="str">
        <f>IF($L48&lt;&gt;"OK","",IF(ISNUMBER(F48),IF(C48="Per person",F48*Instructions!B6,F48),IF(ISNUMBER(E48),IF(C48="Per person",E48*Instructions!B6,E48),IF(ISNUMBER(D48),IF(C48="Per person",D48*Instructions!B6,D48),""))))</f>
        <v/>
      </c>
      <c r="K48" s="3" t="str">
        <f t="shared" si="1"/>
        <v/>
      </c>
      <c r="L48" s="3" t="str">
        <f>IF(COUNTA(A48:F48)=0,"",IF(AND(C48&lt;&gt;"Shared",C48&lt;&gt;"Per person"),"SELECT VALID BASIS",IF(OR(AND(D48&lt;&gt;"",OR(NOT(ISNUMBER(D48)),D48&lt;0)),AND(E48&lt;&gt;"",OR(NOT(ISNUMBER(E48)),E48&lt;0)),AND(F48&lt;&gt;"",OR(NOT(ISNUMBER(F48)),F48&lt;0))),"INVALID AMOUNT",IF(AND(C48="Per person",OR(NOT(ISNUMBER(Instructions!B6)),Instructions!B6&lt;=0,Instructions!B6&lt;&gt;INT(Instructions!B6))),"TRAVELERS REQUIRED","OK"))))</f>
        <v/>
      </c>
    </row>
    <row r="49" spans="1:12">
      <c r="A49" s="5"/>
      <c r="B49" s="5"/>
      <c r="C49" s="5"/>
      <c r="D49" s="2"/>
      <c r="E49" s="2"/>
      <c r="F49" s="2"/>
      <c r="G49" s="3" t="str">
        <f>IF($L49&lt;&gt;"OK","",IF(D49="","",IF(C49="Per person",D49*Instructions!B6,D49)))</f>
        <v/>
      </c>
      <c r="H49" s="3" t="str">
        <f>IF($L49&lt;&gt;"OK","",IF(E49="","",IF(C49="Per person",E49*Instructions!B6,E49)))</f>
        <v/>
      </c>
      <c r="I49" s="3" t="str">
        <f>IF($L49&lt;&gt;"OK","",IF(F49="","",IF(C49="Per person",F49*Instructions!B6,F49)))</f>
        <v/>
      </c>
      <c r="J49" s="3" t="str">
        <f>IF($L49&lt;&gt;"OK","",IF(ISNUMBER(F49),IF(C49="Per person",F49*Instructions!B6,F49),IF(ISNUMBER(E49),IF(C49="Per person",E49*Instructions!B6,E49),IF(ISNUMBER(D49),IF(C49="Per person",D49*Instructions!B6,D49),""))))</f>
        <v/>
      </c>
      <c r="K49" s="3" t="str">
        <f t="shared" si="1"/>
        <v/>
      </c>
      <c r="L49" s="3" t="str">
        <f>IF(COUNTA(A49:F49)=0,"",IF(AND(C49&lt;&gt;"Shared",C49&lt;&gt;"Per person"),"SELECT VALID BASIS",IF(OR(AND(D49&lt;&gt;"",OR(NOT(ISNUMBER(D49)),D49&lt;0)),AND(E49&lt;&gt;"",OR(NOT(ISNUMBER(E49)),E49&lt;0)),AND(F49&lt;&gt;"",OR(NOT(ISNUMBER(F49)),F49&lt;0))),"INVALID AMOUNT",IF(AND(C49="Per person",OR(NOT(ISNUMBER(Instructions!B6)),Instructions!B6&lt;=0,Instructions!B6&lt;&gt;INT(Instructions!B6))),"TRAVELERS REQUIRED","OK"))))</f>
        <v/>
      </c>
    </row>
    <row r="50" spans="1:12">
      <c r="A50" s="5"/>
      <c r="B50" s="5"/>
      <c r="C50" s="5"/>
      <c r="D50" s="2"/>
      <c r="E50" s="2"/>
      <c r="F50" s="2"/>
      <c r="G50" s="3" t="str">
        <f>IF($L50&lt;&gt;"OK","",IF(D50="","",IF(C50="Per person",D50*Instructions!B6,D50)))</f>
        <v/>
      </c>
      <c r="H50" s="3" t="str">
        <f>IF($L50&lt;&gt;"OK","",IF(E50="","",IF(C50="Per person",E50*Instructions!B6,E50)))</f>
        <v/>
      </c>
      <c r="I50" s="3" t="str">
        <f>IF($L50&lt;&gt;"OK","",IF(F50="","",IF(C50="Per person",F50*Instructions!B6,F50)))</f>
        <v/>
      </c>
      <c r="J50" s="3" t="str">
        <f>IF($L50&lt;&gt;"OK","",IF(ISNUMBER(F50),IF(C50="Per person",F50*Instructions!B6,F50),IF(ISNUMBER(E50),IF(C50="Per person",E50*Instructions!B6,E50),IF(ISNUMBER(D50),IF(C50="Per person",D50*Instructions!B6,D50),""))))</f>
        <v/>
      </c>
      <c r="K50" s="3" t="str">
        <f t="shared" si="1"/>
        <v/>
      </c>
      <c r="L50" s="3" t="str">
        <f>IF(COUNTA(A50:F50)=0,"",IF(AND(C50&lt;&gt;"Shared",C50&lt;&gt;"Per person"),"SELECT VALID BASIS",IF(OR(AND(D50&lt;&gt;"",OR(NOT(ISNUMBER(D50)),D50&lt;0)),AND(E50&lt;&gt;"",OR(NOT(ISNUMBER(E50)),E50&lt;0)),AND(F50&lt;&gt;"",OR(NOT(ISNUMBER(F50)),F50&lt;0))),"INVALID AMOUNT",IF(AND(C50="Per person",OR(NOT(ISNUMBER(Instructions!B6)),Instructions!B6&lt;=0,Instructions!B6&lt;&gt;INT(Instructions!B6))),"TRAVELERS REQUIRED","OK"))))</f>
        <v/>
      </c>
    </row>
    <row r="51" spans="1:12">
      <c r="A51" s="5"/>
      <c r="B51" s="5"/>
      <c r="C51" s="5"/>
      <c r="D51" s="2"/>
      <c r="E51" s="2"/>
      <c r="F51" s="2"/>
      <c r="G51" s="3" t="str">
        <f>IF($L51&lt;&gt;"OK","",IF(D51="","",IF(C51="Per person",D51*Instructions!B6,D51)))</f>
        <v/>
      </c>
      <c r="H51" s="3" t="str">
        <f>IF($L51&lt;&gt;"OK","",IF(E51="","",IF(C51="Per person",E51*Instructions!B6,E51)))</f>
        <v/>
      </c>
      <c r="I51" s="3" t="str">
        <f>IF($L51&lt;&gt;"OK","",IF(F51="","",IF(C51="Per person",F51*Instructions!B6,F51)))</f>
        <v/>
      </c>
      <c r="J51" s="3" t="str">
        <f>IF($L51&lt;&gt;"OK","",IF(ISNUMBER(F51),IF(C51="Per person",F51*Instructions!B6,F51),IF(ISNUMBER(E51),IF(C51="Per person",E51*Instructions!B6,E51),IF(ISNUMBER(D51),IF(C51="Per person",D51*Instructions!B6,D51),""))))</f>
        <v/>
      </c>
      <c r="K51" s="3" t="str">
        <f t="shared" si="1"/>
        <v/>
      </c>
      <c r="L51" s="3" t="str">
        <f>IF(COUNTA(A51:F51)=0,"",IF(AND(C51&lt;&gt;"Shared",C51&lt;&gt;"Per person"),"SELECT VALID BASIS",IF(OR(AND(D51&lt;&gt;"",OR(NOT(ISNUMBER(D51)),D51&lt;0)),AND(E51&lt;&gt;"",OR(NOT(ISNUMBER(E51)),E51&lt;0)),AND(F51&lt;&gt;"",OR(NOT(ISNUMBER(F51)),F51&lt;0))),"INVALID AMOUNT",IF(AND(C51="Per person",OR(NOT(ISNUMBER(Instructions!B6)),Instructions!B6&lt;=0,Instructions!B6&lt;&gt;INT(Instructions!B6))),"TRAVELERS REQUIRED","OK"))))</f>
        <v/>
      </c>
    </row>
    <row r="52" spans="1:12">
      <c r="A52" s="5"/>
      <c r="B52" s="5"/>
      <c r="C52" s="5"/>
      <c r="D52" s="2"/>
      <c r="E52" s="2"/>
      <c r="F52" s="2"/>
      <c r="G52" s="3" t="str">
        <f>IF($L52&lt;&gt;"OK","",IF(D52="","",IF(C52="Per person",D52*Instructions!B6,D52)))</f>
        <v/>
      </c>
      <c r="H52" s="3" t="str">
        <f>IF($L52&lt;&gt;"OK","",IF(E52="","",IF(C52="Per person",E52*Instructions!B6,E52)))</f>
        <v/>
      </c>
      <c r="I52" s="3" t="str">
        <f>IF($L52&lt;&gt;"OK","",IF(F52="","",IF(C52="Per person",F52*Instructions!B6,F52)))</f>
        <v/>
      </c>
      <c r="J52" s="3" t="str">
        <f>IF($L52&lt;&gt;"OK","",IF(ISNUMBER(F52),IF(C52="Per person",F52*Instructions!B6,F52),IF(ISNUMBER(E52),IF(C52="Per person",E52*Instructions!B6,E52),IF(ISNUMBER(D52),IF(C52="Per person",D52*Instructions!B6,D52),""))))</f>
        <v/>
      </c>
      <c r="K52" s="3" t="str">
        <f t="shared" si="1"/>
        <v/>
      </c>
      <c r="L52" s="3" t="str">
        <f>IF(COUNTA(A52:F52)=0,"",IF(AND(C52&lt;&gt;"Shared",C52&lt;&gt;"Per person"),"SELECT VALID BASIS",IF(OR(AND(D52&lt;&gt;"",OR(NOT(ISNUMBER(D52)),D52&lt;0)),AND(E52&lt;&gt;"",OR(NOT(ISNUMBER(E52)),E52&lt;0)),AND(F52&lt;&gt;"",OR(NOT(ISNUMBER(F52)),F52&lt;0))),"INVALID AMOUNT",IF(AND(C52="Per person",OR(NOT(ISNUMBER(Instructions!B6)),Instructions!B6&lt;=0,Instructions!B6&lt;&gt;INT(Instructions!B6))),"TRAVELERS REQUIRED","OK"))))</f>
        <v/>
      </c>
    </row>
    <row r="53" spans="1:12">
      <c r="A53" s="5"/>
      <c r="B53" s="5"/>
      <c r="C53" s="5"/>
      <c r="D53" s="2"/>
      <c r="E53" s="2"/>
      <c r="F53" s="2"/>
      <c r="G53" s="3" t="str">
        <f>IF($L53&lt;&gt;"OK","",IF(D53="","",IF(C53="Per person",D53*Instructions!B6,D53)))</f>
        <v/>
      </c>
      <c r="H53" s="3" t="str">
        <f>IF($L53&lt;&gt;"OK","",IF(E53="","",IF(C53="Per person",E53*Instructions!B6,E53)))</f>
        <v/>
      </c>
      <c r="I53" s="3" t="str">
        <f>IF($L53&lt;&gt;"OK","",IF(F53="","",IF(C53="Per person",F53*Instructions!B6,F53)))</f>
        <v/>
      </c>
      <c r="J53" s="3" t="str">
        <f>IF($L53&lt;&gt;"OK","",IF(ISNUMBER(F53),IF(C53="Per person",F53*Instructions!B6,F53),IF(ISNUMBER(E53),IF(C53="Per person",E53*Instructions!B6,E53),IF(ISNUMBER(D53),IF(C53="Per person",D53*Instructions!B6,D53),""))))</f>
        <v/>
      </c>
      <c r="K53" s="3" t="str">
        <f t="shared" si="1"/>
        <v/>
      </c>
      <c r="L53" s="3" t="str">
        <f>IF(COUNTA(A53:F53)=0,"",IF(AND(C53&lt;&gt;"Shared",C53&lt;&gt;"Per person"),"SELECT VALID BASIS",IF(OR(AND(D53&lt;&gt;"",OR(NOT(ISNUMBER(D53)),D53&lt;0)),AND(E53&lt;&gt;"",OR(NOT(ISNUMBER(E53)),E53&lt;0)),AND(F53&lt;&gt;"",OR(NOT(ISNUMBER(F53)),F53&lt;0))),"INVALID AMOUNT",IF(AND(C53="Per person",OR(NOT(ISNUMBER(Instructions!B6)),Instructions!B6&lt;=0,Instructions!B6&lt;&gt;INT(Instructions!B6))),"TRAVELERS REQUIRED","OK"))))</f>
        <v/>
      </c>
    </row>
    <row r="54" spans="1:12">
      <c r="A54" s="5"/>
      <c r="B54" s="5"/>
      <c r="C54" s="5"/>
      <c r="D54" s="2"/>
      <c r="E54" s="2"/>
      <c r="F54" s="2"/>
      <c r="G54" s="3" t="str">
        <f>IF($L54&lt;&gt;"OK","",IF(D54="","",IF(C54="Per person",D54*Instructions!B6,D54)))</f>
        <v/>
      </c>
      <c r="H54" s="3" t="str">
        <f>IF($L54&lt;&gt;"OK","",IF(E54="","",IF(C54="Per person",E54*Instructions!B6,E54)))</f>
        <v/>
      </c>
      <c r="I54" s="3" t="str">
        <f>IF($L54&lt;&gt;"OK","",IF(F54="","",IF(C54="Per person",F54*Instructions!B6,F54)))</f>
        <v/>
      </c>
      <c r="J54" s="3" t="str">
        <f>IF($L54&lt;&gt;"OK","",IF(ISNUMBER(F54),IF(C54="Per person",F54*Instructions!B6,F54),IF(ISNUMBER(E54),IF(C54="Per person",E54*Instructions!B6,E54),IF(ISNUMBER(D54),IF(C54="Per person",D54*Instructions!B6,D54),""))))</f>
        <v/>
      </c>
      <c r="K54" s="3" t="str">
        <f t="shared" si="1"/>
        <v/>
      </c>
      <c r="L54" s="3" t="str">
        <f>IF(COUNTA(A54:F54)=0,"",IF(AND(C54&lt;&gt;"Shared",C54&lt;&gt;"Per person"),"SELECT VALID BASIS",IF(OR(AND(D54&lt;&gt;"",OR(NOT(ISNUMBER(D54)),D54&lt;0)),AND(E54&lt;&gt;"",OR(NOT(ISNUMBER(E54)),E54&lt;0)),AND(F54&lt;&gt;"",OR(NOT(ISNUMBER(F54)),F54&lt;0))),"INVALID AMOUNT",IF(AND(C54="Per person",OR(NOT(ISNUMBER(Instructions!B6)),Instructions!B6&lt;=0,Instructions!B6&lt;&gt;INT(Instructions!B6))),"TRAVELERS REQUIRED","OK"))))</f>
        <v/>
      </c>
    </row>
    <row r="55" spans="1:12">
      <c r="A55" s="5"/>
      <c r="B55" s="5"/>
      <c r="C55" s="5"/>
      <c r="D55" s="2"/>
      <c r="E55" s="2"/>
      <c r="F55" s="2"/>
      <c r="G55" s="3" t="str">
        <f>IF($L55&lt;&gt;"OK","",IF(D55="","",IF(C55="Per person",D55*Instructions!B6,D55)))</f>
        <v/>
      </c>
      <c r="H55" s="3" t="str">
        <f>IF($L55&lt;&gt;"OK","",IF(E55="","",IF(C55="Per person",E55*Instructions!B6,E55)))</f>
        <v/>
      </c>
      <c r="I55" s="3" t="str">
        <f>IF($L55&lt;&gt;"OK","",IF(F55="","",IF(C55="Per person",F55*Instructions!B6,F55)))</f>
        <v/>
      </c>
      <c r="J55" s="3" t="str">
        <f>IF($L55&lt;&gt;"OK","",IF(ISNUMBER(F55),IF(C55="Per person",F55*Instructions!B6,F55),IF(ISNUMBER(E55),IF(C55="Per person",E55*Instructions!B6,E55),IF(ISNUMBER(D55),IF(C55="Per person",D55*Instructions!B6,D55),""))))</f>
        <v/>
      </c>
      <c r="K55" s="3" t="str">
        <f t="shared" si="1"/>
        <v/>
      </c>
      <c r="L55" s="3" t="str">
        <f>IF(COUNTA(A55:F55)=0,"",IF(AND(C55&lt;&gt;"Shared",C55&lt;&gt;"Per person"),"SELECT VALID BASIS",IF(OR(AND(D55&lt;&gt;"",OR(NOT(ISNUMBER(D55)),D55&lt;0)),AND(E55&lt;&gt;"",OR(NOT(ISNUMBER(E55)),E55&lt;0)),AND(F55&lt;&gt;"",OR(NOT(ISNUMBER(F55)),F55&lt;0))),"INVALID AMOUNT",IF(AND(C55="Per person",OR(NOT(ISNUMBER(Instructions!B6)),Instructions!B6&lt;=0,Instructions!B6&lt;&gt;INT(Instructions!B6))),"TRAVELERS REQUIRED","OK"))))</f>
        <v/>
      </c>
    </row>
    <row r="56" spans="1:12">
      <c r="A56" s="5"/>
      <c r="B56" s="5"/>
      <c r="C56" s="5"/>
      <c r="D56" s="2"/>
      <c r="E56" s="2"/>
      <c r="F56" s="2"/>
      <c r="G56" s="3" t="str">
        <f>IF($L56&lt;&gt;"OK","",IF(D56="","",IF(C56="Per person",D56*Instructions!B6,D56)))</f>
        <v/>
      </c>
      <c r="H56" s="3" t="str">
        <f>IF($L56&lt;&gt;"OK","",IF(E56="","",IF(C56="Per person",E56*Instructions!B6,E56)))</f>
        <v/>
      </c>
      <c r="I56" s="3" t="str">
        <f>IF($L56&lt;&gt;"OK","",IF(F56="","",IF(C56="Per person",F56*Instructions!B6,F56)))</f>
        <v/>
      </c>
      <c r="J56" s="3" t="str">
        <f>IF($L56&lt;&gt;"OK","",IF(ISNUMBER(F56),IF(C56="Per person",F56*Instructions!B6,F56),IF(ISNUMBER(E56),IF(C56="Per person",E56*Instructions!B6,E56),IF(ISNUMBER(D56),IF(C56="Per person",D56*Instructions!B6,D56),""))))</f>
        <v/>
      </c>
      <c r="K56" s="3" t="str">
        <f t="shared" si="1"/>
        <v/>
      </c>
      <c r="L56" s="3" t="str">
        <f>IF(COUNTA(A56:F56)=0,"",IF(AND(C56&lt;&gt;"Shared",C56&lt;&gt;"Per person"),"SELECT VALID BASIS",IF(OR(AND(D56&lt;&gt;"",OR(NOT(ISNUMBER(D56)),D56&lt;0)),AND(E56&lt;&gt;"",OR(NOT(ISNUMBER(E56)),E56&lt;0)),AND(F56&lt;&gt;"",OR(NOT(ISNUMBER(F56)),F56&lt;0))),"INVALID AMOUNT",IF(AND(C56="Per person",OR(NOT(ISNUMBER(Instructions!B6)),Instructions!B6&lt;=0,Instructions!B6&lt;&gt;INT(Instructions!B6))),"TRAVELERS REQUIRED","OK"))))</f>
        <v/>
      </c>
    </row>
    <row r="57" spans="1:12">
      <c r="A57" s="5"/>
      <c r="B57" s="5"/>
      <c r="C57" s="5"/>
      <c r="D57" s="2"/>
      <c r="E57" s="2"/>
      <c r="F57" s="2"/>
      <c r="G57" s="3" t="str">
        <f>IF($L57&lt;&gt;"OK","",IF(D57="","",IF(C57="Per person",D57*Instructions!B6,D57)))</f>
        <v/>
      </c>
      <c r="H57" s="3" t="str">
        <f>IF($L57&lt;&gt;"OK","",IF(E57="","",IF(C57="Per person",E57*Instructions!B6,E57)))</f>
        <v/>
      </c>
      <c r="I57" s="3" t="str">
        <f>IF($L57&lt;&gt;"OK","",IF(F57="","",IF(C57="Per person",F57*Instructions!B6,F57)))</f>
        <v/>
      </c>
      <c r="J57" s="3" t="str">
        <f>IF($L57&lt;&gt;"OK","",IF(ISNUMBER(F57),IF(C57="Per person",F57*Instructions!B6,F57),IF(ISNUMBER(E57),IF(C57="Per person",E57*Instructions!B6,E57),IF(ISNUMBER(D57),IF(C57="Per person",D57*Instructions!B6,D57),""))))</f>
        <v/>
      </c>
      <c r="K57" s="3" t="str">
        <f t="shared" si="1"/>
        <v/>
      </c>
      <c r="L57" s="3" t="str">
        <f>IF(COUNTA(A57:F57)=0,"",IF(AND(C57&lt;&gt;"Shared",C57&lt;&gt;"Per person"),"SELECT VALID BASIS",IF(OR(AND(D57&lt;&gt;"",OR(NOT(ISNUMBER(D57)),D57&lt;0)),AND(E57&lt;&gt;"",OR(NOT(ISNUMBER(E57)),E57&lt;0)),AND(F57&lt;&gt;"",OR(NOT(ISNUMBER(F57)),F57&lt;0))),"INVALID AMOUNT",IF(AND(C57="Per person",OR(NOT(ISNUMBER(Instructions!B6)),Instructions!B6&lt;=0,Instructions!B6&lt;&gt;INT(Instructions!B6))),"TRAVELERS REQUIRED","OK"))))</f>
        <v/>
      </c>
    </row>
    <row r="58" spans="1:12">
      <c r="A58" s="5"/>
      <c r="B58" s="5"/>
      <c r="C58" s="5"/>
      <c r="D58" s="2"/>
      <c r="E58" s="2"/>
      <c r="F58" s="2"/>
      <c r="G58" s="3" t="str">
        <f>IF($L58&lt;&gt;"OK","",IF(D58="","",IF(C58="Per person",D58*Instructions!B6,D58)))</f>
        <v/>
      </c>
      <c r="H58" s="3" t="str">
        <f>IF($L58&lt;&gt;"OK","",IF(E58="","",IF(C58="Per person",E58*Instructions!B6,E58)))</f>
        <v/>
      </c>
      <c r="I58" s="3" t="str">
        <f>IF($L58&lt;&gt;"OK","",IF(F58="","",IF(C58="Per person",F58*Instructions!B6,F58)))</f>
        <v/>
      </c>
      <c r="J58" s="3" t="str">
        <f>IF($L58&lt;&gt;"OK","",IF(ISNUMBER(F58),IF(C58="Per person",F58*Instructions!B6,F58),IF(ISNUMBER(E58),IF(C58="Per person",E58*Instructions!B6,E58),IF(ISNUMBER(D58),IF(C58="Per person",D58*Instructions!B6,D58),""))))</f>
        <v/>
      </c>
      <c r="K58" s="3" t="str">
        <f t="shared" si="1"/>
        <v/>
      </c>
      <c r="L58" s="3" t="str">
        <f>IF(COUNTA(A58:F58)=0,"",IF(AND(C58&lt;&gt;"Shared",C58&lt;&gt;"Per person"),"SELECT VALID BASIS",IF(OR(AND(D58&lt;&gt;"",OR(NOT(ISNUMBER(D58)),D58&lt;0)),AND(E58&lt;&gt;"",OR(NOT(ISNUMBER(E58)),E58&lt;0)),AND(F58&lt;&gt;"",OR(NOT(ISNUMBER(F58)),F58&lt;0))),"INVALID AMOUNT",IF(AND(C58="Per person",OR(NOT(ISNUMBER(Instructions!B6)),Instructions!B6&lt;=0,Instructions!B6&lt;&gt;INT(Instructions!B6))),"TRAVELERS REQUIRED","OK"))))</f>
        <v/>
      </c>
    </row>
    <row r="59" spans="1:12">
      <c r="A59" s="5"/>
      <c r="B59" s="5"/>
      <c r="C59" s="5"/>
      <c r="D59" s="2"/>
      <c r="E59" s="2"/>
      <c r="F59" s="2"/>
      <c r="G59" s="3" t="str">
        <f>IF($L59&lt;&gt;"OK","",IF(D59="","",IF(C59="Per person",D59*Instructions!B6,D59)))</f>
        <v/>
      </c>
      <c r="H59" s="3" t="str">
        <f>IF($L59&lt;&gt;"OK","",IF(E59="","",IF(C59="Per person",E59*Instructions!B6,E59)))</f>
        <v/>
      </c>
      <c r="I59" s="3" t="str">
        <f>IF($L59&lt;&gt;"OK","",IF(F59="","",IF(C59="Per person",F59*Instructions!B6,F59)))</f>
        <v/>
      </c>
      <c r="J59" s="3" t="str">
        <f>IF($L59&lt;&gt;"OK","",IF(ISNUMBER(F59),IF(C59="Per person",F59*Instructions!B6,F59),IF(ISNUMBER(E59),IF(C59="Per person",E59*Instructions!B6,E59),IF(ISNUMBER(D59),IF(C59="Per person",D59*Instructions!B6,D59),""))))</f>
        <v/>
      </c>
      <c r="K59" s="3" t="str">
        <f t="shared" si="1"/>
        <v/>
      </c>
      <c r="L59" s="3" t="str">
        <f>IF(COUNTA(A59:F59)=0,"",IF(AND(C59&lt;&gt;"Shared",C59&lt;&gt;"Per person"),"SELECT VALID BASIS",IF(OR(AND(D59&lt;&gt;"",OR(NOT(ISNUMBER(D59)),D59&lt;0)),AND(E59&lt;&gt;"",OR(NOT(ISNUMBER(E59)),E59&lt;0)),AND(F59&lt;&gt;"",OR(NOT(ISNUMBER(F59)),F59&lt;0))),"INVALID AMOUNT",IF(AND(C59="Per person",OR(NOT(ISNUMBER(Instructions!B6)),Instructions!B6&lt;=0,Instructions!B6&lt;&gt;INT(Instructions!B6))),"TRAVELERS REQUIRED","OK"))))</f>
        <v/>
      </c>
    </row>
    <row r="60" spans="1:12">
      <c r="A60" s="5"/>
      <c r="B60" s="5"/>
      <c r="C60" s="5"/>
      <c r="D60" s="2"/>
      <c r="E60" s="2"/>
      <c r="F60" s="2"/>
      <c r="G60" s="3" t="str">
        <f>IF($L60&lt;&gt;"OK","",IF(D60="","",IF(C60="Per person",D60*Instructions!B6,D60)))</f>
        <v/>
      </c>
      <c r="H60" s="3" t="str">
        <f>IF($L60&lt;&gt;"OK","",IF(E60="","",IF(C60="Per person",E60*Instructions!B6,E60)))</f>
        <v/>
      </c>
      <c r="I60" s="3" t="str">
        <f>IF($L60&lt;&gt;"OK","",IF(F60="","",IF(C60="Per person",F60*Instructions!B6,F60)))</f>
        <v/>
      </c>
      <c r="J60" s="3" t="str">
        <f>IF($L60&lt;&gt;"OK","",IF(ISNUMBER(F60),IF(C60="Per person",F60*Instructions!B6,F60),IF(ISNUMBER(E60),IF(C60="Per person",E60*Instructions!B6,E60),IF(ISNUMBER(D60),IF(C60="Per person",D60*Instructions!B6,D60),""))))</f>
        <v/>
      </c>
      <c r="K60" s="3" t="str">
        <f t="shared" si="1"/>
        <v/>
      </c>
      <c r="L60" s="3" t="str">
        <f>IF(COUNTA(A60:F60)=0,"",IF(AND(C60&lt;&gt;"Shared",C60&lt;&gt;"Per person"),"SELECT VALID BASIS",IF(OR(AND(D60&lt;&gt;"",OR(NOT(ISNUMBER(D60)),D60&lt;0)),AND(E60&lt;&gt;"",OR(NOT(ISNUMBER(E60)),E60&lt;0)),AND(F60&lt;&gt;"",OR(NOT(ISNUMBER(F60)),F60&lt;0))),"INVALID AMOUNT",IF(AND(C60="Per person",OR(NOT(ISNUMBER(Instructions!B6)),Instructions!B6&lt;=0,Instructions!B6&lt;&gt;INT(Instructions!B6))),"TRAVELERS REQUIRED","OK"))))</f>
        <v/>
      </c>
    </row>
    <row r="61" spans="1:12">
      <c r="A61" s="5"/>
      <c r="B61" s="5"/>
      <c r="C61" s="5"/>
      <c r="D61" s="2"/>
      <c r="E61" s="2"/>
      <c r="F61" s="2"/>
      <c r="G61" s="3" t="str">
        <f>IF($L61&lt;&gt;"OK","",IF(D61="","",IF(C61="Per person",D61*Instructions!B6,D61)))</f>
        <v/>
      </c>
      <c r="H61" s="3" t="str">
        <f>IF($L61&lt;&gt;"OK","",IF(E61="","",IF(C61="Per person",E61*Instructions!B6,E61)))</f>
        <v/>
      </c>
      <c r="I61" s="3" t="str">
        <f>IF($L61&lt;&gt;"OK","",IF(F61="","",IF(C61="Per person",F61*Instructions!B6,F61)))</f>
        <v/>
      </c>
      <c r="J61" s="3" t="str">
        <f>IF($L61&lt;&gt;"OK","",IF(ISNUMBER(F61),IF(C61="Per person",F61*Instructions!B6,F61),IF(ISNUMBER(E61),IF(C61="Per person",E61*Instructions!B6,E61),IF(ISNUMBER(D61),IF(C61="Per person",D61*Instructions!B6,D61),""))))</f>
        <v/>
      </c>
      <c r="K61" s="3" t="str">
        <f t="shared" si="1"/>
        <v/>
      </c>
      <c r="L61" s="3" t="str">
        <f>IF(COUNTA(A61:F61)=0,"",IF(AND(C61&lt;&gt;"Shared",C61&lt;&gt;"Per person"),"SELECT VALID BASIS",IF(OR(AND(D61&lt;&gt;"",OR(NOT(ISNUMBER(D61)),D61&lt;0)),AND(E61&lt;&gt;"",OR(NOT(ISNUMBER(E61)),E61&lt;0)),AND(F61&lt;&gt;"",OR(NOT(ISNUMBER(F61)),F61&lt;0))),"INVALID AMOUNT",IF(AND(C61="Per person",OR(NOT(ISNUMBER(Instructions!B6)),Instructions!B6&lt;=0,Instructions!B6&lt;&gt;INT(Instructions!B6))),"TRAVELERS REQUIRED","OK"))))</f>
        <v/>
      </c>
    </row>
    <row r="62" spans="1:12">
      <c r="A62" s="5"/>
      <c r="B62" s="5"/>
      <c r="C62" s="5"/>
      <c r="D62" s="2"/>
      <c r="E62" s="2"/>
      <c r="F62" s="2"/>
      <c r="G62" s="3" t="str">
        <f>IF($L62&lt;&gt;"OK","",IF(D62="","",IF(C62="Per person",D62*Instructions!B6,D62)))</f>
        <v/>
      </c>
      <c r="H62" s="3" t="str">
        <f>IF($L62&lt;&gt;"OK","",IF(E62="","",IF(C62="Per person",E62*Instructions!B6,E62)))</f>
        <v/>
      </c>
      <c r="I62" s="3" t="str">
        <f>IF($L62&lt;&gt;"OK","",IF(F62="","",IF(C62="Per person",F62*Instructions!B6,F62)))</f>
        <v/>
      </c>
      <c r="J62" s="3" t="str">
        <f>IF($L62&lt;&gt;"OK","",IF(ISNUMBER(F62),IF(C62="Per person",F62*Instructions!B6,F62),IF(ISNUMBER(E62),IF(C62="Per person",E62*Instructions!B6,E62),IF(ISNUMBER(D62),IF(C62="Per person",D62*Instructions!B6,D62),""))))</f>
        <v/>
      </c>
      <c r="K62" s="3" t="str">
        <f t="shared" si="1"/>
        <v/>
      </c>
      <c r="L62" s="3" t="str">
        <f>IF(COUNTA(A62:F62)=0,"",IF(AND(C62&lt;&gt;"Shared",C62&lt;&gt;"Per person"),"SELECT VALID BASIS",IF(OR(AND(D62&lt;&gt;"",OR(NOT(ISNUMBER(D62)),D62&lt;0)),AND(E62&lt;&gt;"",OR(NOT(ISNUMBER(E62)),E62&lt;0)),AND(F62&lt;&gt;"",OR(NOT(ISNUMBER(F62)),F62&lt;0))),"INVALID AMOUNT",IF(AND(C62="Per person",OR(NOT(ISNUMBER(Instructions!B6)),Instructions!B6&lt;=0,Instructions!B6&lt;&gt;INT(Instructions!B6))),"TRAVELERS REQUIRED","OK"))))</f>
        <v/>
      </c>
    </row>
    <row r="64" spans="1:12">
      <c r="A64" s="11" t="s">
        <v>64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</sheetData>
  <autoFilter ref="A12:L62" xr:uid="{00000000-0009-0000-0000-000001000000}"/>
  <mergeCells count="3">
    <mergeCell ref="A1:L1"/>
    <mergeCell ref="A2:L2"/>
    <mergeCell ref="A64:L64"/>
  </mergeCells>
  <dataValidations count="2">
    <dataValidation type="list" allowBlank="1" showErrorMessage="1" errorTitle="Invalid input" error="Choose Shared or Per person." sqref="C14:C62" xr:uid="{00000000-0002-0000-0100-000000000000}">
      <formula1>"Shared,Per person"</formula1>
    </dataValidation>
    <dataValidation type="decimal" operator="greaterThanOrEqual" allowBlank="1" showErrorMessage="1" errorTitle="Invalid input" error="Enter non-negative numbers or leave blank." sqref="E13:F62 D14:D62" xr:uid="{00000000-0002-0000-0100-000001000000}">
      <formula1>0</formula1>
    </dataValidation>
  </dataValidations>
  <pageMargins left="0.25" right="0.25" top="0.5" bottom="0.5" header="0.2" footer="0.2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4"/>
  <sheetViews>
    <sheetView showGridLines="0" workbookViewId="0">
      <pane ySplit="12" topLeftCell="A13" activePane="bottomLeft" state="frozen"/>
      <selection pane="bottomLeft" activeCell="A13" sqref="A13"/>
    </sheetView>
  </sheetViews>
  <sheetFormatPr defaultRowHeight="14.4"/>
  <cols>
    <col min="1" max="1" width="31" customWidth="1"/>
    <col min="2" max="2" width="34" customWidth="1"/>
    <col min="3" max="3" width="17" customWidth="1"/>
    <col min="4" max="6" width="18" customWidth="1"/>
    <col min="7" max="7" width="19" customWidth="1"/>
    <col min="8" max="8" width="20" customWidth="1"/>
    <col min="9" max="11" width="18" customWidth="1"/>
    <col min="12" max="12" width="32" customWidth="1"/>
    <col min="13" max="13" width="3" customWidth="1"/>
    <col min="14" max="14" width="21" customWidth="1"/>
    <col min="15" max="15" width="20" customWidth="1"/>
  </cols>
  <sheetData>
    <row r="1" spans="1:15" ht="21">
      <c r="A1" s="9" t="s">
        <v>65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5">
      <c r="A2" s="11" t="s">
        <v>66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5">
      <c r="A3" t="s">
        <v>21</v>
      </c>
      <c r="B3" s="3">
        <f>O8</f>
        <v>2000</v>
      </c>
      <c r="C3" s="4" t="s">
        <v>36</v>
      </c>
      <c r="N3" s="1" t="s">
        <v>67</v>
      </c>
    </row>
    <row r="4" spans="1:15">
      <c r="A4" t="s">
        <v>37</v>
      </c>
      <c r="B4" s="3">
        <f>IF(SUMPRODUCT(--(L13:L62&lt;&gt;""),--(L13:L62&lt;&gt;"OK"))&gt;0,"INCOMPLETE",SUM(G13:G62))</f>
        <v>1300</v>
      </c>
      <c r="C4" s="4" t="s">
        <v>38</v>
      </c>
      <c r="N4" t="s">
        <v>6</v>
      </c>
      <c r="O4" s="5" t="s">
        <v>68</v>
      </c>
    </row>
    <row r="5" spans="1:15">
      <c r="A5" t="s">
        <v>39</v>
      </c>
      <c r="B5" s="3">
        <f>IF(SUMPRODUCT(--(L13:L62&lt;&gt;""),--(L13:L62&lt;&gt;"OK"))&gt;0,"INCOMPLETE",SUM(H13:H62))</f>
        <v>1230</v>
      </c>
      <c r="C5" s="4" t="s">
        <v>40</v>
      </c>
      <c r="N5" t="s">
        <v>13</v>
      </c>
      <c r="O5" s="6">
        <v>2</v>
      </c>
    </row>
    <row r="6" spans="1:15">
      <c r="A6" t="s">
        <v>41</v>
      </c>
      <c r="B6" s="3">
        <f>IF(SUMPRODUCT(--(L13:L62&lt;&gt;""),--(L13:L62&lt;&gt;"OK"))&gt;0,"INCOMPLETE",SUM(I13:I62))</f>
        <v>965</v>
      </c>
      <c r="C6" s="4" t="s">
        <v>42</v>
      </c>
      <c r="N6" t="s">
        <v>16</v>
      </c>
      <c r="O6" s="6">
        <v>4</v>
      </c>
    </row>
    <row r="7" spans="1:15">
      <c r="A7" t="s">
        <v>43</v>
      </c>
      <c r="B7" s="3">
        <f>IF(SUMPRODUCT(--(L13:L62&lt;&gt;""),--(L13:L62&lt;&gt;"OK"))&gt;0,"INCOMPLETE",SUM(J13:J62))</f>
        <v>965</v>
      </c>
      <c r="C7" s="4" t="s">
        <v>44</v>
      </c>
      <c r="N7" t="s">
        <v>18</v>
      </c>
      <c r="O7" s="6">
        <v>0</v>
      </c>
    </row>
    <row r="8" spans="1:15">
      <c r="A8" t="s">
        <v>45</v>
      </c>
      <c r="B8" s="3">
        <f>IF(B3="","",IF(B3="INCOMPLETE","INCOMPLETE",IF(B7="INCOMPLETE","INCOMPLETE",B3-B7)))</f>
        <v>1035</v>
      </c>
      <c r="C8" s="4" t="s">
        <v>46</v>
      </c>
      <c r="N8" t="s">
        <v>21</v>
      </c>
      <c r="O8" s="2">
        <v>2000</v>
      </c>
    </row>
    <row r="9" spans="1:15">
      <c r="A9" t="s">
        <v>47</v>
      </c>
      <c r="B9" s="3">
        <f>IF(B3="","",IF(B3="INCOMPLETE","INCOMPLETE",IF(B6="INCOMPLETE","INCOMPLETE",B3-B6)))</f>
        <v>1035</v>
      </c>
      <c r="C9" s="4" t="s">
        <v>48</v>
      </c>
      <c r="N9" t="s">
        <v>9</v>
      </c>
      <c r="O9" s="5" t="s">
        <v>10</v>
      </c>
    </row>
    <row r="10" spans="1:15" ht="28.05" customHeight="1">
      <c r="A10" t="s">
        <v>49</v>
      </c>
      <c r="B10" s="3">
        <f>IF(OR(B7="INCOMPLETE",NOT(ISNUMBER(Sample!O5)),Sample!O5&lt;=0,Sample!O5&lt;&gt;INT(Sample!O5)),"INCOMPLETE",B7/Sample!O5)</f>
        <v>482.5</v>
      </c>
      <c r="C10" s="4" t="s">
        <v>50</v>
      </c>
    </row>
    <row r="11" spans="1:15" ht="36" customHeight="1">
      <c r="A11" t="s">
        <v>51</v>
      </c>
      <c r="B11" s="3">
        <f>IF(OR(B7="INCOMPLETE",NOT(ISNUMBER(Sample!O5)),Sample!O5&lt;=0,Sample!O5&lt;&gt;INT(Sample!O5),NOT(ISNUMBER(Sample!O6)),Sample!O6&lt;=0,Sample!O6&lt;&gt;INT(Sample!O6)),"INCOMPLETE",B7/Sample!O5/Sample!O6)</f>
        <v>120.625</v>
      </c>
      <c r="C11" s="4" t="s">
        <v>52</v>
      </c>
    </row>
    <row r="12" spans="1:15" ht="42" customHeight="1">
      <c r="A12" s="8" t="s">
        <v>53</v>
      </c>
      <c r="B12" s="8" t="s">
        <v>54</v>
      </c>
      <c r="C12" s="8" t="s">
        <v>55</v>
      </c>
      <c r="D12" s="8" t="s">
        <v>56</v>
      </c>
      <c r="E12" s="8" t="s">
        <v>57</v>
      </c>
      <c r="F12" s="8" t="s">
        <v>58</v>
      </c>
      <c r="G12" s="8" t="s">
        <v>59</v>
      </c>
      <c r="H12" s="8" t="s">
        <v>60</v>
      </c>
      <c r="I12" s="8" t="s">
        <v>61</v>
      </c>
      <c r="J12" s="8" t="s">
        <v>43</v>
      </c>
      <c r="K12" s="8" t="s">
        <v>62</v>
      </c>
      <c r="L12" s="8" t="s">
        <v>63</v>
      </c>
    </row>
    <row r="13" spans="1:15">
      <c r="A13" s="5" t="s">
        <v>69</v>
      </c>
      <c r="B13" s="5" t="s">
        <v>70</v>
      </c>
      <c r="C13" s="5" t="s">
        <v>71</v>
      </c>
      <c r="D13" s="2">
        <v>900</v>
      </c>
      <c r="E13" s="2">
        <v>840</v>
      </c>
      <c r="F13" s="2">
        <v>875</v>
      </c>
      <c r="G13" s="3">
        <f>IF($L13&lt;&gt;"OK","",IF(D13="","",IF(C13="Per person",D13*Sample!O5,D13)))</f>
        <v>900</v>
      </c>
      <c r="H13" s="3">
        <f>IF($L13&lt;&gt;"OK","",IF(E13="","",IF(C13="Per person",E13*Sample!O5,E13)))</f>
        <v>840</v>
      </c>
      <c r="I13" s="3">
        <f>IF($L13&lt;&gt;"OK","",IF(F13="","",IF(C13="Per person",F13*Sample!O5,F13)))</f>
        <v>875</v>
      </c>
      <c r="J13" s="3">
        <f>IF($L13&lt;&gt;"OK","",IF(ISNUMBER(F13),IF(C13="Per person",F13*Sample!O5,F13),IF(ISNUMBER(E13),IF(C13="Per person",E13*Sample!O5,E13),IF(ISNUMBER(D13),IF(C13="Per person",D13*Sample!O5,D13),""))))</f>
        <v>875</v>
      </c>
      <c r="K13" s="3" t="str">
        <f t="shared" ref="K13:K44" si="0">IF($L13&lt;&gt;"OK","",IF(ISNUMBER(F13),"Actual",IF(ISNUMBER(E13),"Confirmed",IF(ISNUMBER(D13),"Estimated","Not entered"))))</f>
        <v>Actual</v>
      </c>
      <c r="L13" s="3" t="str">
        <f>IF(COUNTA(A13:F13)=0,"",IF(AND(C13&lt;&gt;"Shared",C13&lt;&gt;"Per person"),"SELECT VALID BASIS",IF(OR(AND(D13&lt;&gt;"",OR(NOT(ISNUMBER(D13)),D13&lt;0)),AND(E13&lt;&gt;"",OR(NOT(ISNUMBER(E13)),E13&lt;0)),AND(F13&lt;&gt;"",OR(NOT(ISNUMBER(F13)),F13&lt;0))),"INVALID AMOUNT",IF(AND(C13="Per person",OR(NOT(ISNUMBER(Sample!O5)),Sample!O5&lt;=0,Sample!O5&lt;&gt;INT(Sample!O5))),"TRAVELERS REQUIRED","OK"))))</f>
        <v>OK</v>
      </c>
    </row>
    <row r="14" spans="1:15">
      <c r="A14" s="5" t="s">
        <v>72</v>
      </c>
      <c r="B14" s="5" t="s">
        <v>73</v>
      </c>
      <c r="C14" s="5" t="s">
        <v>74</v>
      </c>
      <c r="D14" s="2">
        <v>50</v>
      </c>
      <c r="E14" s="2">
        <v>45</v>
      </c>
      <c r="F14" s="2">
        <v>45</v>
      </c>
      <c r="G14" s="3">
        <f>IF($L14&lt;&gt;"OK","",IF(D14="","",IF(C14="Per person",D14*Sample!O5,D14)))</f>
        <v>100</v>
      </c>
      <c r="H14" s="3">
        <f>IF($L14&lt;&gt;"OK","",IF(E14="","",IF(C14="Per person",E14*Sample!O5,E14)))</f>
        <v>90</v>
      </c>
      <c r="I14" s="3">
        <f>IF($L14&lt;&gt;"OK","",IF(F14="","",IF(C14="Per person",F14*Sample!O5,F14)))</f>
        <v>90</v>
      </c>
      <c r="J14" s="3">
        <f>IF($L14&lt;&gt;"OK","",IF(ISNUMBER(F14),IF(C14="Per person",F14*Sample!O5,F14),IF(ISNUMBER(E14),IF(C14="Per person",E14*Sample!O5,E14),IF(ISNUMBER(D14),IF(C14="Per person",D14*Sample!O5,D14),""))))</f>
        <v>90</v>
      </c>
      <c r="K14" s="3" t="str">
        <f t="shared" si="0"/>
        <v>Actual</v>
      </c>
      <c r="L14" s="3" t="str">
        <f>IF(COUNTA(A14:F14)=0,"",IF(AND(C14&lt;&gt;"Shared",C14&lt;&gt;"Per person"),"SELECT VALID BASIS",IF(OR(AND(D14&lt;&gt;"",OR(NOT(ISNUMBER(D14)),D14&lt;0)),AND(E14&lt;&gt;"",OR(NOT(ISNUMBER(E14)),E14&lt;0)),AND(F14&lt;&gt;"",OR(NOT(ISNUMBER(F14)),F14&lt;0))),"INVALID AMOUNT",IF(AND(C14="Per person",OR(NOT(ISNUMBER(Sample!O5)),Sample!O5&lt;=0,Sample!O5&lt;&gt;INT(Sample!O5))),"TRAVELERS REQUIRED","OK"))))</f>
        <v>OK</v>
      </c>
    </row>
    <row r="15" spans="1:15">
      <c r="A15" s="5" t="s">
        <v>75</v>
      </c>
      <c r="B15" s="5" t="s">
        <v>76</v>
      </c>
      <c r="C15" s="5" t="s">
        <v>71</v>
      </c>
      <c r="D15" s="2">
        <v>300</v>
      </c>
      <c r="E15" s="2">
        <v>300</v>
      </c>
      <c r="F15" s="2">
        <v>0</v>
      </c>
      <c r="G15" s="3">
        <f>IF($L15&lt;&gt;"OK","",IF(D15="","",IF(C15="Per person",D15*Sample!O5,D15)))</f>
        <v>300</v>
      </c>
      <c r="H15" s="3">
        <f>IF($L15&lt;&gt;"OK","",IF(E15="","",IF(C15="Per person",E15*Sample!O5,E15)))</f>
        <v>300</v>
      </c>
      <c r="I15" s="3">
        <f>IF($L15&lt;&gt;"OK","",IF(F15="","",IF(C15="Per person",F15*Sample!O5,F15)))</f>
        <v>0</v>
      </c>
      <c r="J15" s="3">
        <f>IF($L15&lt;&gt;"OK","",IF(ISNUMBER(F15),IF(C15="Per person",F15*Sample!O5,F15),IF(ISNUMBER(E15),IF(C15="Per person",E15*Sample!O5,E15),IF(ISNUMBER(D15),IF(C15="Per person",D15*Sample!O5,D15),""))))</f>
        <v>0</v>
      </c>
      <c r="K15" s="3" t="str">
        <f t="shared" si="0"/>
        <v>Actual</v>
      </c>
      <c r="L15" s="3" t="str">
        <f>IF(COUNTA(A15:F15)=0,"",IF(AND(C15&lt;&gt;"Shared",C15&lt;&gt;"Per person"),"SELECT VALID BASIS",IF(OR(AND(D15&lt;&gt;"",OR(NOT(ISNUMBER(D15)),D15&lt;0)),AND(E15&lt;&gt;"",OR(NOT(ISNUMBER(E15)),E15&lt;0)),AND(F15&lt;&gt;"",OR(NOT(ISNUMBER(F15)),F15&lt;0))),"INVALID AMOUNT",IF(AND(C15="Per person",OR(NOT(ISNUMBER(Sample!O5)),Sample!O5&lt;=0,Sample!O5&lt;&gt;INT(Sample!O5))),"TRAVELERS REQUIRED","OK"))))</f>
        <v>OK</v>
      </c>
    </row>
    <row r="16" spans="1:15">
      <c r="A16" s="5"/>
      <c r="B16" s="5"/>
      <c r="C16" s="5"/>
      <c r="D16" s="2"/>
      <c r="E16" s="2"/>
      <c r="F16" s="2"/>
      <c r="G16" s="3" t="str">
        <f>IF($L16&lt;&gt;"OK","",IF(D16="","",IF(C16="Per person",D16*Sample!O5,D16)))</f>
        <v/>
      </c>
      <c r="H16" s="3" t="str">
        <f>IF($L16&lt;&gt;"OK","",IF(E16="","",IF(C16="Per person",E16*Sample!O5,E16)))</f>
        <v/>
      </c>
      <c r="I16" s="3" t="str">
        <f>IF($L16&lt;&gt;"OK","",IF(F16="","",IF(C16="Per person",F16*Sample!O5,F16)))</f>
        <v/>
      </c>
      <c r="J16" s="3" t="str">
        <f>IF($L16&lt;&gt;"OK","",IF(ISNUMBER(F16),IF(C16="Per person",F16*Sample!O5,F16),IF(ISNUMBER(E16),IF(C16="Per person",E16*Sample!O5,E16),IF(ISNUMBER(D16),IF(C16="Per person",D16*Sample!O5,D16),""))))</f>
        <v/>
      </c>
      <c r="K16" s="3" t="str">
        <f t="shared" si="0"/>
        <v/>
      </c>
      <c r="L16" s="3" t="str">
        <f>IF(COUNTA(A16:F16)=0,"",IF(AND(C16&lt;&gt;"Shared",C16&lt;&gt;"Per person"),"SELECT VALID BASIS",IF(OR(AND(D16&lt;&gt;"",OR(NOT(ISNUMBER(D16)),D16&lt;0)),AND(E16&lt;&gt;"",OR(NOT(ISNUMBER(E16)),E16&lt;0)),AND(F16&lt;&gt;"",OR(NOT(ISNUMBER(F16)),F16&lt;0))),"INVALID AMOUNT",IF(AND(C16="Per person",OR(NOT(ISNUMBER(Sample!O5)),Sample!O5&lt;=0,Sample!O5&lt;&gt;INT(Sample!O5))),"TRAVELERS REQUIRED","OK"))))</f>
        <v/>
      </c>
    </row>
    <row r="17" spans="1:12">
      <c r="A17" s="5"/>
      <c r="B17" s="5"/>
      <c r="C17" s="5"/>
      <c r="D17" s="2"/>
      <c r="E17" s="2"/>
      <c r="F17" s="2"/>
      <c r="G17" s="3" t="str">
        <f>IF($L17&lt;&gt;"OK","",IF(D17="","",IF(C17="Per person",D17*Sample!O5,D17)))</f>
        <v/>
      </c>
      <c r="H17" s="3" t="str">
        <f>IF($L17&lt;&gt;"OK","",IF(E17="","",IF(C17="Per person",E17*Sample!O5,E17)))</f>
        <v/>
      </c>
      <c r="I17" s="3" t="str">
        <f>IF($L17&lt;&gt;"OK","",IF(F17="","",IF(C17="Per person",F17*Sample!O5,F17)))</f>
        <v/>
      </c>
      <c r="J17" s="3" t="str">
        <f>IF($L17&lt;&gt;"OK","",IF(ISNUMBER(F17),IF(C17="Per person",F17*Sample!O5,F17),IF(ISNUMBER(E17),IF(C17="Per person",E17*Sample!O5,E17),IF(ISNUMBER(D17),IF(C17="Per person",D17*Sample!O5,D17),""))))</f>
        <v/>
      </c>
      <c r="K17" s="3" t="str">
        <f t="shared" si="0"/>
        <v/>
      </c>
      <c r="L17" s="3" t="str">
        <f>IF(COUNTA(A17:F17)=0,"",IF(AND(C17&lt;&gt;"Shared",C17&lt;&gt;"Per person"),"SELECT VALID BASIS",IF(OR(AND(D17&lt;&gt;"",OR(NOT(ISNUMBER(D17)),D17&lt;0)),AND(E17&lt;&gt;"",OR(NOT(ISNUMBER(E17)),E17&lt;0)),AND(F17&lt;&gt;"",OR(NOT(ISNUMBER(F17)),F17&lt;0))),"INVALID AMOUNT",IF(AND(C17="Per person",OR(NOT(ISNUMBER(Sample!O5)),Sample!O5&lt;=0,Sample!O5&lt;&gt;INT(Sample!O5))),"TRAVELERS REQUIRED","OK"))))</f>
        <v/>
      </c>
    </row>
    <row r="18" spans="1:12">
      <c r="A18" s="5"/>
      <c r="B18" s="5"/>
      <c r="C18" s="5"/>
      <c r="D18" s="2"/>
      <c r="E18" s="2"/>
      <c r="F18" s="2"/>
      <c r="G18" s="3" t="str">
        <f>IF($L18&lt;&gt;"OK","",IF(D18="","",IF(C18="Per person",D18*Sample!O5,D18)))</f>
        <v/>
      </c>
      <c r="H18" s="3" t="str">
        <f>IF($L18&lt;&gt;"OK","",IF(E18="","",IF(C18="Per person",E18*Sample!O5,E18)))</f>
        <v/>
      </c>
      <c r="I18" s="3" t="str">
        <f>IF($L18&lt;&gt;"OK","",IF(F18="","",IF(C18="Per person",F18*Sample!O5,F18)))</f>
        <v/>
      </c>
      <c r="J18" s="3" t="str">
        <f>IF($L18&lt;&gt;"OK","",IF(ISNUMBER(F18),IF(C18="Per person",F18*Sample!O5,F18),IF(ISNUMBER(E18),IF(C18="Per person",E18*Sample!O5,E18),IF(ISNUMBER(D18),IF(C18="Per person",D18*Sample!O5,D18),""))))</f>
        <v/>
      </c>
      <c r="K18" s="3" t="str">
        <f t="shared" si="0"/>
        <v/>
      </c>
      <c r="L18" s="3" t="str">
        <f>IF(COUNTA(A18:F18)=0,"",IF(AND(C18&lt;&gt;"Shared",C18&lt;&gt;"Per person"),"SELECT VALID BASIS",IF(OR(AND(D18&lt;&gt;"",OR(NOT(ISNUMBER(D18)),D18&lt;0)),AND(E18&lt;&gt;"",OR(NOT(ISNUMBER(E18)),E18&lt;0)),AND(F18&lt;&gt;"",OR(NOT(ISNUMBER(F18)),F18&lt;0))),"INVALID AMOUNT",IF(AND(C18="Per person",OR(NOT(ISNUMBER(Sample!O5)),Sample!O5&lt;=0,Sample!O5&lt;&gt;INT(Sample!O5))),"TRAVELERS REQUIRED","OK"))))</f>
        <v/>
      </c>
    </row>
    <row r="19" spans="1:12">
      <c r="A19" s="5"/>
      <c r="B19" s="5"/>
      <c r="C19" s="5"/>
      <c r="D19" s="2"/>
      <c r="E19" s="2"/>
      <c r="F19" s="2"/>
      <c r="G19" s="3" t="str">
        <f>IF($L19&lt;&gt;"OK","",IF(D19="","",IF(C19="Per person",D19*Sample!O5,D19)))</f>
        <v/>
      </c>
      <c r="H19" s="3" t="str">
        <f>IF($L19&lt;&gt;"OK","",IF(E19="","",IF(C19="Per person",E19*Sample!O5,E19)))</f>
        <v/>
      </c>
      <c r="I19" s="3" t="str">
        <f>IF($L19&lt;&gt;"OK","",IF(F19="","",IF(C19="Per person",F19*Sample!O5,F19)))</f>
        <v/>
      </c>
      <c r="J19" s="3" t="str">
        <f>IF($L19&lt;&gt;"OK","",IF(ISNUMBER(F19),IF(C19="Per person",F19*Sample!O5,F19),IF(ISNUMBER(E19),IF(C19="Per person",E19*Sample!O5,E19),IF(ISNUMBER(D19),IF(C19="Per person",D19*Sample!O5,D19),""))))</f>
        <v/>
      </c>
      <c r="K19" s="3" t="str">
        <f t="shared" si="0"/>
        <v/>
      </c>
      <c r="L19" s="3" t="str">
        <f>IF(COUNTA(A19:F19)=0,"",IF(AND(C19&lt;&gt;"Shared",C19&lt;&gt;"Per person"),"SELECT VALID BASIS",IF(OR(AND(D19&lt;&gt;"",OR(NOT(ISNUMBER(D19)),D19&lt;0)),AND(E19&lt;&gt;"",OR(NOT(ISNUMBER(E19)),E19&lt;0)),AND(F19&lt;&gt;"",OR(NOT(ISNUMBER(F19)),F19&lt;0))),"INVALID AMOUNT",IF(AND(C19="Per person",OR(NOT(ISNUMBER(Sample!O5)),Sample!O5&lt;=0,Sample!O5&lt;&gt;INT(Sample!O5))),"TRAVELERS REQUIRED","OK"))))</f>
        <v/>
      </c>
    </row>
    <row r="20" spans="1:12">
      <c r="A20" s="5"/>
      <c r="B20" s="5"/>
      <c r="C20" s="5"/>
      <c r="D20" s="2"/>
      <c r="E20" s="2"/>
      <c r="F20" s="2"/>
      <c r="G20" s="3" t="str">
        <f>IF($L20&lt;&gt;"OK","",IF(D20="","",IF(C20="Per person",D20*Sample!O5,D20)))</f>
        <v/>
      </c>
      <c r="H20" s="3" t="str">
        <f>IF($L20&lt;&gt;"OK","",IF(E20="","",IF(C20="Per person",E20*Sample!O5,E20)))</f>
        <v/>
      </c>
      <c r="I20" s="3" t="str">
        <f>IF($L20&lt;&gt;"OK","",IF(F20="","",IF(C20="Per person",F20*Sample!O5,F20)))</f>
        <v/>
      </c>
      <c r="J20" s="3" t="str">
        <f>IF($L20&lt;&gt;"OK","",IF(ISNUMBER(F20),IF(C20="Per person",F20*Sample!O5,F20),IF(ISNUMBER(E20),IF(C20="Per person",E20*Sample!O5,E20),IF(ISNUMBER(D20),IF(C20="Per person",D20*Sample!O5,D20),""))))</f>
        <v/>
      </c>
      <c r="K20" s="3" t="str">
        <f t="shared" si="0"/>
        <v/>
      </c>
      <c r="L20" s="3" t="str">
        <f>IF(COUNTA(A20:F20)=0,"",IF(AND(C20&lt;&gt;"Shared",C20&lt;&gt;"Per person"),"SELECT VALID BASIS",IF(OR(AND(D20&lt;&gt;"",OR(NOT(ISNUMBER(D20)),D20&lt;0)),AND(E20&lt;&gt;"",OR(NOT(ISNUMBER(E20)),E20&lt;0)),AND(F20&lt;&gt;"",OR(NOT(ISNUMBER(F20)),F20&lt;0))),"INVALID AMOUNT",IF(AND(C20="Per person",OR(NOT(ISNUMBER(Sample!O5)),Sample!O5&lt;=0,Sample!O5&lt;&gt;INT(Sample!O5))),"TRAVELERS REQUIRED","OK"))))</f>
        <v/>
      </c>
    </row>
    <row r="21" spans="1:12">
      <c r="A21" s="5"/>
      <c r="B21" s="5"/>
      <c r="C21" s="5"/>
      <c r="D21" s="2"/>
      <c r="E21" s="2"/>
      <c r="F21" s="2"/>
      <c r="G21" s="3" t="str">
        <f>IF($L21&lt;&gt;"OK","",IF(D21="","",IF(C21="Per person",D21*Sample!O5,D21)))</f>
        <v/>
      </c>
      <c r="H21" s="3" t="str">
        <f>IF($L21&lt;&gt;"OK","",IF(E21="","",IF(C21="Per person",E21*Sample!O5,E21)))</f>
        <v/>
      </c>
      <c r="I21" s="3" t="str">
        <f>IF($L21&lt;&gt;"OK","",IF(F21="","",IF(C21="Per person",F21*Sample!O5,F21)))</f>
        <v/>
      </c>
      <c r="J21" s="3" t="str">
        <f>IF($L21&lt;&gt;"OK","",IF(ISNUMBER(F21),IF(C21="Per person",F21*Sample!O5,F21),IF(ISNUMBER(E21),IF(C21="Per person",E21*Sample!O5,E21),IF(ISNUMBER(D21),IF(C21="Per person",D21*Sample!O5,D21),""))))</f>
        <v/>
      </c>
      <c r="K21" s="3" t="str">
        <f t="shared" si="0"/>
        <v/>
      </c>
      <c r="L21" s="3" t="str">
        <f>IF(COUNTA(A21:F21)=0,"",IF(AND(C21&lt;&gt;"Shared",C21&lt;&gt;"Per person"),"SELECT VALID BASIS",IF(OR(AND(D21&lt;&gt;"",OR(NOT(ISNUMBER(D21)),D21&lt;0)),AND(E21&lt;&gt;"",OR(NOT(ISNUMBER(E21)),E21&lt;0)),AND(F21&lt;&gt;"",OR(NOT(ISNUMBER(F21)),F21&lt;0))),"INVALID AMOUNT",IF(AND(C21="Per person",OR(NOT(ISNUMBER(Sample!O5)),Sample!O5&lt;=0,Sample!O5&lt;&gt;INT(Sample!O5))),"TRAVELERS REQUIRED","OK"))))</f>
        <v/>
      </c>
    </row>
    <row r="22" spans="1:12">
      <c r="A22" s="5"/>
      <c r="B22" s="5"/>
      <c r="C22" s="5"/>
      <c r="D22" s="2"/>
      <c r="E22" s="2"/>
      <c r="F22" s="2"/>
      <c r="G22" s="3" t="str">
        <f>IF($L22&lt;&gt;"OK","",IF(D22="","",IF(C22="Per person",D22*Sample!O5,D22)))</f>
        <v/>
      </c>
      <c r="H22" s="3" t="str">
        <f>IF($L22&lt;&gt;"OK","",IF(E22="","",IF(C22="Per person",E22*Sample!O5,E22)))</f>
        <v/>
      </c>
      <c r="I22" s="3" t="str">
        <f>IF($L22&lt;&gt;"OK","",IF(F22="","",IF(C22="Per person",F22*Sample!O5,F22)))</f>
        <v/>
      </c>
      <c r="J22" s="3" t="str">
        <f>IF($L22&lt;&gt;"OK","",IF(ISNUMBER(F22),IF(C22="Per person",F22*Sample!O5,F22),IF(ISNUMBER(E22),IF(C22="Per person",E22*Sample!O5,E22),IF(ISNUMBER(D22),IF(C22="Per person",D22*Sample!O5,D22),""))))</f>
        <v/>
      </c>
      <c r="K22" s="3" t="str">
        <f t="shared" si="0"/>
        <v/>
      </c>
      <c r="L22" s="3" t="str">
        <f>IF(COUNTA(A22:F22)=0,"",IF(AND(C22&lt;&gt;"Shared",C22&lt;&gt;"Per person"),"SELECT VALID BASIS",IF(OR(AND(D22&lt;&gt;"",OR(NOT(ISNUMBER(D22)),D22&lt;0)),AND(E22&lt;&gt;"",OR(NOT(ISNUMBER(E22)),E22&lt;0)),AND(F22&lt;&gt;"",OR(NOT(ISNUMBER(F22)),F22&lt;0))),"INVALID AMOUNT",IF(AND(C22="Per person",OR(NOT(ISNUMBER(Sample!O5)),Sample!O5&lt;=0,Sample!O5&lt;&gt;INT(Sample!O5))),"TRAVELERS REQUIRED","OK"))))</f>
        <v/>
      </c>
    </row>
    <row r="23" spans="1:12">
      <c r="A23" s="5"/>
      <c r="B23" s="5"/>
      <c r="C23" s="5"/>
      <c r="D23" s="2"/>
      <c r="E23" s="2"/>
      <c r="F23" s="2"/>
      <c r="G23" s="3" t="str">
        <f>IF($L23&lt;&gt;"OK","",IF(D23="","",IF(C23="Per person",D23*Sample!O5,D23)))</f>
        <v/>
      </c>
      <c r="H23" s="3" t="str">
        <f>IF($L23&lt;&gt;"OK","",IF(E23="","",IF(C23="Per person",E23*Sample!O5,E23)))</f>
        <v/>
      </c>
      <c r="I23" s="3" t="str">
        <f>IF($L23&lt;&gt;"OK","",IF(F23="","",IF(C23="Per person",F23*Sample!O5,F23)))</f>
        <v/>
      </c>
      <c r="J23" s="3" t="str">
        <f>IF($L23&lt;&gt;"OK","",IF(ISNUMBER(F23),IF(C23="Per person",F23*Sample!O5,F23),IF(ISNUMBER(E23),IF(C23="Per person",E23*Sample!O5,E23),IF(ISNUMBER(D23),IF(C23="Per person",D23*Sample!O5,D23),""))))</f>
        <v/>
      </c>
      <c r="K23" s="3" t="str">
        <f t="shared" si="0"/>
        <v/>
      </c>
      <c r="L23" s="3" t="str">
        <f>IF(COUNTA(A23:F23)=0,"",IF(AND(C23&lt;&gt;"Shared",C23&lt;&gt;"Per person"),"SELECT VALID BASIS",IF(OR(AND(D23&lt;&gt;"",OR(NOT(ISNUMBER(D23)),D23&lt;0)),AND(E23&lt;&gt;"",OR(NOT(ISNUMBER(E23)),E23&lt;0)),AND(F23&lt;&gt;"",OR(NOT(ISNUMBER(F23)),F23&lt;0))),"INVALID AMOUNT",IF(AND(C23="Per person",OR(NOT(ISNUMBER(Sample!O5)),Sample!O5&lt;=0,Sample!O5&lt;&gt;INT(Sample!O5))),"TRAVELERS REQUIRED","OK"))))</f>
        <v/>
      </c>
    </row>
    <row r="24" spans="1:12">
      <c r="A24" s="5"/>
      <c r="B24" s="5"/>
      <c r="C24" s="5"/>
      <c r="D24" s="2"/>
      <c r="E24" s="2"/>
      <c r="F24" s="2"/>
      <c r="G24" s="3" t="str">
        <f>IF($L24&lt;&gt;"OK","",IF(D24="","",IF(C24="Per person",D24*Sample!O5,D24)))</f>
        <v/>
      </c>
      <c r="H24" s="3" t="str">
        <f>IF($L24&lt;&gt;"OK","",IF(E24="","",IF(C24="Per person",E24*Sample!O5,E24)))</f>
        <v/>
      </c>
      <c r="I24" s="3" t="str">
        <f>IF($L24&lt;&gt;"OK","",IF(F24="","",IF(C24="Per person",F24*Sample!O5,F24)))</f>
        <v/>
      </c>
      <c r="J24" s="3" t="str">
        <f>IF($L24&lt;&gt;"OK","",IF(ISNUMBER(F24),IF(C24="Per person",F24*Sample!O5,F24),IF(ISNUMBER(E24),IF(C24="Per person",E24*Sample!O5,E24),IF(ISNUMBER(D24),IF(C24="Per person",D24*Sample!O5,D24),""))))</f>
        <v/>
      </c>
      <c r="K24" s="3" t="str">
        <f t="shared" si="0"/>
        <v/>
      </c>
      <c r="L24" s="3" t="str">
        <f>IF(COUNTA(A24:F24)=0,"",IF(AND(C24&lt;&gt;"Shared",C24&lt;&gt;"Per person"),"SELECT VALID BASIS",IF(OR(AND(D24&lt;&gt;"",OR(NOT(ISNUMBER(D24)),D24&lt;0)),AND(E24&lt;&gt;"",OR(NOT(ISNUMBER(E24)),E24&lt;0)),AND(F24&lt;&gt;"",OR(NOT(ISNUMBER(F24)),F24&lt;0))),"INVALID AMOUNT",IF(AND(C24="Per person",OR(NOT(ISNUMBER(Sample!O5)),Sample!O5&lt;=0,Sample!O5&lt;&gt;INT(Sample!O5))),"TRAVELERS REQUIRED","OK"))))</f>
        <v/>
      </c>
    </row>
    <row r="25" spans="1:12">
      <c r="A25" s="5"/>
      <c r="B25" s="5"/>
      <c r="C25" s="5"/>
      <c r="D25" s="2"/>
      <c r="E25" s="2"/>
      <c r="F25" s="2"/>
      <c r="G25" s="3" t="str">
        <f>IF($L25&lt;&gt;"OK","",IF(D25="","",IF(C25="Per person",D25*Sample!O5,D25)))</f>
        <v/>
      </c>
      <c r="H25" s="3" t="str">
        <f>IF($L25&lt;&gt;"OK","",IF(E25="","",IF(C25="Per person",E25*Sample!O5,E25)))</f>
        <v/>
      </c>
      <c r="I25" s="3" t="str">
        <f>IF($L25&lt;&gt;"OK","",IF(F25="","",IF(C25="Per person",F25*Sample!O5,F25)))</f>
        <v/>
      </c>
      <c r="J25" s="3" t="str">
        <f>IF($L25&lt;&gt;"OK","",IF(ISNUMBER(F25),IF(C25="Per person",F25*Sample!O5,F25),IF(ISNUMBER(E25),IF(C25="Per person",E25*Sample!O5,E25),IF(ISNUMBER(D25),IF(C25="Per person",D25*Sample!O5,D25),""))))</f>
        <v/>
      </c>
      <c r="K25" s="3" t="str">
        <f t="shared" si="0"/>
        <v/>
      </c>
      <c r="L25" s="3" t="str">
        <f>IF(COUNTA(A25:F25)=0,"",IF(AND(C25&lt;&gt;"Shared",C25&lt;&gt;"Per person"),"SELECT VALID BASIS",IF(OR(AND(D25&lt;&gt;"",OR(NOT(ISNUMBER(D25)),D25&lt;0)),AND(E25&lt;&gt;"",OR(NOT(ISNUMBER(E25)),E25&lt;0)),AND(F25&lt;&gt;"",OR(NOT(ISNUMBER(F25)),F25&lt;0))),"INVALID AMOUNT",IF(AND(C25="Per person",OR(NOT(ISNUMBER(Sample!O5)),Sample!O5&lt;=0,Sample!O5&lt;&gt;INT(Sample!O5))),"TRAVELERS REQUIRED","OK"))))</f>
        <v/>
      </c>
    </row>
    <row r="26" spans="1:12">
      <c r="A26" s="5"/>
      <c r="B26" s="5"/>
      <c r="C26" s="5"/>
      <c r="D26" s="2"/>
      <c r="E26" s="2"/>
      <c r="F26" s="2"/>
      <c r="G26" s="3" t="str">
        <f>IF($L26&lt;&gt;"OK","",IF(D26="","",IF(C26="Per person",D26*Sample!O5,D26)))</f>
        <v/>
      </c>
      <c r="H26" s="3" t="str">
        <f>IF($L26&lt;&gt;"OK","",IF(E26="","",IF(C26="Per person",E26*Sample!O5,E26)))</f>
        <v/>
      </c>
      <c r="I26" s="3" t="str">
        <f>IF($L26&lt;&gt;"OK","",IF(F26="","",IF(C26="Per person",F26*Sample!O5,F26)))</f>
        <v/>
      </c>
      <c r="J26" s="3" t="str">
        <f>IF($L26&lt;&gt;"OK","",IF(ISNUMBER(F26),IF(C26="Per person",F26*Sample!O5,F26),IF(ISNUMBER(E26),IF(C26="Per person",E26*Sample!O5,E26),IF(ISNUMBER(D26),IF(C26="Per person",D26*Sample!O5,D26),""))))</f>
        <v/>
      </c>
      <c r="K26" s="3" t="str">
        <f t="shared" si="0"/>
        <v/>
      </c>
      <c r="L26" s="3" t="str">
        <f>IF(COUNTA(A26:F26)=0,"",IF(AND(C26&lt;&gt;"Shared",C26&lt;&gt;"Per person"),"SELECT VALID BASIS",IF(OR(AND(D26&lt;&gt;"",OR(NOT(ISNUMBER(D26)),D26&lt;0)),AND(E26&lt;&gt;"",OR(NOT(ISNUMBER(E26)),E26&lt;0)),AND(F26&lt;&gt;"",OR(NOT(ISNUMBER(F26)),F26&lt;0))),"INVALID AMOUNT",IF(AND(C26="Per person",OR(NOT(ISNUMBER(Sample!O5)),Sample!O5&lt;=0,Sample!O5&lt;&gt;INT(Sample!O5))),"TRAVELERS REQUIRED","OK"))))</f>
        <v/>
      </c>
    </row>
    <row r="27" spans="1:12">
      <c r="A27" s="5"/>
      <c r="B27" s="5"/>
      <c r="C27" s="5"/>
      <c r="D27" s="2"/>
      <c r="E27" s="2"/>
      <c r="F27" s="2"/>
      <c r="G27" s="3" t="str">
        <f>IF($L27&lt;&gt;"OK","",IF(D27="","",IF(C27="Per person",D27*Sample!O5,D27)))</f>
        <v/>
      </c>
      <c r="H27" s="3" t="str">
        <f>IF($L27&lt;&gt;"OK","",IF(E27="","",IF(C27="Per person",E27*Sample!O5,E27)))</f>
        <v/>
      </c>
      <c r="I27" s="3" t="str">
        <f>IF($L27&lt;&gt;"OK","",IF(F27="","",IF(C27="Per person",F27*Sample!O5,F27)))</f>
        <v/>
      </c>
      <c r="J27" s="3" t="str">
        <f>IF($L27&lt;&gt;"OK","",IF(ISNUMBER(F27),IF(C27="Per person",F27*Sample!O5,F27),IF(ISNUMBER(E27),IF(C27="Per person",E27*Sample!O5,E27),IF(ISNUMBER(D27),IF(C27="Per person",D27*Sample!O5,D27),""))))</f>
        <v/>
      </c>
      <c r="K27" s="3" t="str">
        <f t="shared" si="0"/>
        <v/>
      </c>
      <c r="L27" s="3" t="str">
        <f>IF(COUNTA(A27:F27)=0,"",IF(AND(C27&lt;&gt;"Shared",C27&lt;&gt;"Per person"),"SELECT VALID BASIS",IF(OR(AND(D27&lt;&gt;"",OR(NOT(ISNUMBER(D27)),D27&lt;0)),AND(E27&lt;&gt;"",OR(NOT(ISNUMBER(E27)),E27&lt;0)),AND(F27&lt;&gt;"",OR(NOT(ISNUMBER(F27)),F27&lt;0))),"INVALID AMOUNT",IF(AND(C27="Per person",OR(NOT(ISNUMBER(Sample!O5)),Sample!O5&lt;=0,Sample!O5&lt;&gt;INT(Sample!O5))),"TRAVELERS REQUIRED","OK"))))</f>
        <v/>
      </c>
    </row>
    <row r="28" spans="1:12">
      <c r="A28" s="5"/>
      <c r="B28" s="5"/>
      <c r="C28" s="5"/>
      <c r="D28" s="2"/>
      <c r="E28" s="2"/>
      <c r="F28" s="2"/>
      <c r="G28" s="3" t="str">
        <f>IF($L28&lt;&gt;"OK","",IF(D28="","",IF(C28="Per person",D28*Sample!O5,D28)))</f>
        <v/>
      </c>
      <c r="H28" s="3" t="str">
        <f>IF($L28&lt;&gt;"OK","",IF(E28="","",IF(C28="Per person",E28*Sample!O5,E28)))</f>
        <v/>
      </c>
      <c r="I28" s="3" t="str">
        <f>IF($L28&lt;&gt;"OK","",IF(F28="","",IF(C28="Per person",F28*Sample!O5,F28)))</f>
        <v/>
      </c>
      <c r="J28" s="3" t="str">
        <f>IF($L28&lt;&gt;"OK","",IF(ISNUMBER(F28),IF(C28="Per person",F28*Sample!O5,F28),IF(ISNUMBER(E28),IF(C28="Per person",E28*Sample!O5,E28),IF(ISNUMBER(D28),IF(C28="Per person",D28*Sample!O5,D28),""))))</f>
        <v/>
      </c>
      <c r="K28" s="3" t="str">
        <f t="shared" si="0"/>
        <v/>
      </c>
      <c r="L28" s="3" t="str">
        <f>IF(COUNTA(A28:F28)=0,"",IF(AND(C28&lt;&gt;"Shared",C28&lt;&gt;"Per person"),"SELECT VALID BASIS",IF(OR(AND(D28&lt;&gt;"",OR(NOT(ISNUMBER(D28)),D28&lt;0)),AND(E28&lt;&gt;"",OR(NOT(ISNUMBER(E28)),E28&lt;0)),AND(F28&lt;&gt;"",OR(NOT(ISNUMBER(F28)),F28&lt;0))),"INVALID AMOUNT",IF(AND(C28="Per person",OR(NOT(ISNUMBER(Sample!O5)),Sample!O5&lt;=0,Sample!O5&lt;&gt;INT(Sample!O5))),"TRAVELERS REQUIRED","OK"))))</f>
        <v/>
      </c>
    </row>
    <row r="29" spans="1:12">
      <c r="A29" s="5"/>
      <c r="B29" s="5"/>
      <c r="C29" s="5"/>
      <c r="D29" s="2"/>
      <c r="E29" s="2"/>
      <c r="F29" s="2"/>
      <c r="G29" s="3" t="str">
        <f>IF($L29&lt;&gt;"OK","",IF(D29="","",IF(C29="Per person",D29*Sample!O5,D29)))</f>
        <v/>
      </c>
      <c r="H29" s="3" t="str">
        <f>IF($L29&lt;&gt;"OK","",IF(E29="","",IF(C29="Per person",E29*Sample!O5,E29)))</f>
        <v/>
      </c>
      <c r="I29" s="3" t="str">
        <f>IF($L29&lt;&gt;"OK","",IF(F29="","",IF(C29="Per person",F29*Sample!O5,F29)))</f>
        <v/>
      </c>
      <c r="J29" s="3" t="str">
        <f>IF($L29&lt;&gt;"OK","",IF(ISNUMBER(F29),IF(C29="Per person",F29*Sample!O5,F29),IF(ISNUMBER(E29),IF(C29="Per person",E29*Sample!O5,E29),IF(ISNUMBER(D29),IF(C29="Per person",D29*Sample!O5,D29),""))))</f>
        <v/>
      </c>
      <c r="K29" s="3" t="str">
        <f t="shared" si="0"/>
        <v/>
      </c>
      <c r="L29" s="3" t="str">
        <f>IF(COUNTA(A29:F29)=0,"",IF(AND(C29&lt;&gt;"Shared",C29&lt;&gt;"Per person"),"SELECT VALID BASIS",IF(OR(AND(D29&lt;&gt;"",OR(NOT(ISNUMBER(D29)),D29&lt;0)),AND(E29&lt;&gt;"",OR(NOT(ISNUMBER(E29)),E29&lt;0)),AND(F29&lt;&gt;"",OR(NOT(ISNUMBER(F29)),F29&lt;0))),"INVALID AMOUNT",IF(AND(C29="Per person",OR(NOT(ISNUMBER(Sample!O5)),Sample!O5&lt;=0,Sample!O5&lt;&gt;INT(Sample!O5))),"TRAVELERS REQUIRED","OK"))))</f>
        <v/>
      </c>
    </row>
    <row r="30" spans="1:12">
      <c r="A30" s="5"/>
      <c r="B30" s="5"/>
      <c r="C30" s="5"/>
      <c r="D30" s="2"/>
      <c r="E30" s="2"/>
      <c r="F30" s="2"/>
      <c r="G30" s="3" t="str">
        <f>IF($L30&lt;&gt;"OK","",IF(D30="","",IF(C30="Per person",D30*Sample!O5,D30)))</f>
        <v/>
      </c>
      <c r="H30" s="3" t="str">
        <f>IF($L30&lt;&gt;"OK","",IF(E30="","",IF(C30="Per person",E30*Sample!O5,E30)))</f>
        <v/>
      </c>
      <c r="I30" s="3" t="str">
        <f>IF($L30&lt;&gt;"OK","",IF(F30="","",IF(C30="Per person",F30*Sample!O5,F30)))</f>
        <v/>
      </c>
      <c r="J30" s="3" t="str">
        <f>IF($L30&lt;&gt;"OK","",IF(ISNUMBER(F30),IF(C30="Per person",F30*Sample!O5,F30),IF(ISNUMBER(E30),IF(C30="Per person",E30*Sample!O5,E30),IF(ISNUMBER(D30),IF(C30="Per person",D30*Sample!O5,D30),""))))</f>
        <v/>
      </c>
      <c r="K30" s="3" t="str">
        <f t="shared" si="0"/>
        <v/>
      </c>
      <c r="L30" s="3" t="str">
        <f>IF(COUNTA(A30:F30)=0,"",IF(AND(C30&lt;&gt;"Shared",C30&lt;&gt;"Per person"),"SELECT VALID BASIS",IF(OR(AND(D30&lt;&gt;"",OR(NOT(ISNUMBER(D30)),D30&lt;0)),AND(E30&lt;&gt;"",OR(NOT(ISNUMBER(E30)),E30&lt;0)),AND(F30&lt;&gt;"",OR(NOT(ISNUMBER(F30)),F30&lt;0))),"INVALID AMOUNT",IF(AND(C30="Per person",OR(NOT(ISNUMBER(Sample!O5)),Sample!O5&lt;=0,Sample!O5&lt;&gt;INT(Sample!O5))),"TRAVELERS REQUIRED","OK"))))</f>
        <v/>
      </c>
    </row>
    <row r="31" spans="1:12">
      <c r="A31" s="5"/>
      <c r="B31" s="5"/>
      <c r="C31" s="5"/>
      <c r="D31" s="2"/>
      <c r="E31" s="2"/>
      <c r="F31" s="2"/>
      <c r="G31" s="3" t="str">
        <f>IF($L31&lt;&gt;"OK","",IF(D31="","",IF(C31="Per person",D31*Sample!O5,D31)))</f>
        <v/>
      </c>
      <c r="H31" s="3" t="str">
        <f>IF($L31&lt;&gt;"OK","",IF(E31="","",IF(C31="Per person",E31*Sample!O5,E31)))</f>
        <v/>
      </c>
      <c r="I31" s="3" t="str">
        <f>IF($L31&lt;&gt;"OK","",IF(F31="","",IF(C31="Per person",F31*Sample!O5,F31)))</f>
        <v/>
      </c>
      <c r="J31" s="3" t="str">
        <f>IF($L31&lt;&gt;"OK","",IF(ISNUMBER(F31),IF(C31="Per person",F31*Sample!O5,F31),IF(ISNUMBER(E31),IF(C31="Per person",E31*Sample!O5,E31),IF(ISNUMBER(D31),IF(C31="Per person",D31*Sample!O5,D31),""))))</f>
        <v/>
      </c>
      <c r="K31" s="3" t="str">
        <f t="shared" si="0"/>
        <v/>
      </c>
      <c r="L31" s="3" t="str">
        <f>IF(COUNTA(A31:F31)=0,"",IF(AND(C31&lt;&gt;"Shared",C31&lt;&gt;"Per person"),"SELECT VALID BASIS",IF(OR(AND(D31&lt;&gt;"",OR(NOT(ISNUMBER(D31)),D31&lt;0)),AND(E31&lt;&gt;"",OR(NOT(ISNUMBER(E31)),E31&lt;0)),AND(F31&lt;&gt;"",OR(NOT(ISNUMBER(F31)),F31&lt;0))),"INVALID AMOUNT",IF(AND(C31="Per person",OR(NOT(ISNUMBER(Sample!O5)),Sample!O5&lt;=0,Sample!O5&lt;&gt;INT(Sample!O5))),"TRAVELERS REQUIRED","OK"))))</f>
        <v/>
      </c>
    </row>
    <row r="32" spans="1:12">
      <c r="A32" s="5"/>
      <c r="B32" s="5"/>
      <c r="C32" s="5"/>
      <c r="D32" s="2"/>
      <c r="E32" s="2"/>
      <c r="F32" s="2"/>
      <c r="G32" s="3" t="str">
        <f>IF($L32&lt;&gt;"OK","",IF(D32="","",IF(C32="Per person",D32*Sample!O5,D32)))</f>
        <v/>
      </c>
      <c r="H32" s="3" t="str">
        <f>IF($L32&lt;&gt;"OK","",IF(E32="","",IF(C32="Per person",E32*Sample!O5,E32)))</f>
        <v/>
      </c>
      <c r="I32" s="3" t="str">
        <f>IF($L32&lt;&gt;"OK","",IF(F32="","",IF(C32="Per person",F32*Sample!O5,F32)))</f>
        <v/>
      </c>
      <c r="J32" s="3" t="str">
        <f>IF($L32&lt;&gt;"OK","",IF(ISNUMBER(F32),IF(C32="Per person",F32*Sample!O5,F32),IF(ISNUMBER(E32),IF(C32="Per person",E32*Sample!O5,E32),IF(ISNUMBER(D32),IF(C32="Per person",D32*Sample!O5,D32),""))))</f>
        <v/>
      </c>
      <c r="K32" s="3" t="str">
        <f t="shared" si="0"/>
        <v/>
      </c>
      <c r="L32" s="3" t="str">
        <f>IF(COUNTA(A32:F32)=0,"",IF(AND(C32&lt;&gt;"Shared",C32&lt;&gt;"Per person"),"SELECT VALID BASIS",IF(OR(AND(D32&lt;&gt;"",OR(NOT(ISNUMBER(D32)),D32&lt;0)),AND(E32&lt;&gt;"",OR(NOT(ISNUMBER(E32)),E32&lt;0)),AND(F32&lt;&gt;"",OR(NOT(ISNUMBER(F32)),F32&lt;0))),"INVALID AMOUNT",IF(AND(C32="Per person",OR(NOT(ISNUMBER(Sample!O5)),Sample!O5&lt;=0,Sample!O5&lt;&gt;INT(Sample!O5))),"TRAVELERS REQUIRED","OK"))))</f>
        <v/>
      </c>
    </row>
    <row r="33" spans="1:12">
      <c r="A33" s="5"/>
      <c r="B33" s="5"/>
      <c r="C33" s="5"/>
      <c r="D33" s="2"/>
      <c r="E33" s="2"/>
      <c r="F33" s="2"/>
      <c r="G33" s="3" t="str">
        <f>IF($L33&lt;&gt;"OK","",IF(D33="","",IF(C33="Per person",D33*Sample!O5,D33)))</f>
        <v/>
      </c>
      <c r="H33" s="3" t="str">
        <f>IF($L33&lt;&gt;"OK","",IF(E33="","",IF(C33="Per person",E33*Sample!O5,E33)))</f>
        <v/>
      </c>
      <c r="I33" s="3" t="str">
        <f>IF($L33&lt;&gt;"OK","",IF(F33="","",IF(C33="Per person",F33*Sample!O5,F33)))</f>
        <v/>
      </c>
      <c r="J33" s="3" t="str">
        <f>IF($L33&lt;&gt;"OK","",IF(ISNUMBER(F33),IF(C33="Per person",F33*Sample!O5,F33),IF(ISNUMBER(E33),IF(C33="Per person",E33*Sample!O5,E33),IF(ISNUMBER(D33),IF(C33="Per person",D33*Sample!O5,D33),""))))</f>
        <v/>
      </c>
      <c r="K33" s="3" t="str">
        <f t="shared" si="0"/>
        <v/>
      </c>
      <c r="L33" s="3" t="str">
        <f>IF(COUNTA(A33:F33)=0,"",IF(AND(C33&lt;&gt;"Shared",C33&lt;&gt;"Per person"),"SELECT VALID BASIS",IF(OR(AND(D33&lt;&gt;"",OR(NOT(ISNUMBER(D33)),D33&lt;0)),AND(E33&lt;&gt;"",OR(NOT(ISNUMBER(E33)),E33&lt;0)),AND(F33&lt;&gt;"",OR(NOT(ISNUMBER(F33)),F33&lt;0))),"INVALID AMOUNT",IF(AND(C33="Per person",OR(NOT(ISNUMBER(Sample!O5)),Sample!O5&lt;=0,Sample!O5&lt;&gt;INT(Sample!O5))),"TRAVELERS REQUIRED","OK"))))</f>
        <v/>
      </c>
    </row>
    <row r="34" spans="1:12">
      <c r="A34" s="5"/>
      <c r="B34" s="5"/>
      <c r="C34" s="5"/>
      <c r="D34" s="2"/>
      <c r="E34" s="2"/>
      <c r="F34" s="2"/>
      <c r="G34" s="3" t="str">
        <f>IF($L34&lt;&gt;"OK","",IF(D34="","",IF(C34="Per person",D34*Sample!O5,D34)))</f>
        <v/>
      </c>
      <c r="H34" s="3" t="str">
        <f>IF($L34&lt;&gt;"OK","",IF(E34="","",IF(C34="Per person",E34*Sample!O5,E34)))</f>
        <v/>
      </c>
      <c r="I34" s="3" t="str">
        <f>IF($L34&lt;&gt;"OK","",IF(F34="","",IF(C34="Per person",F34*Sample!O5,F34)))</f>
        <v/>
      </c>
      <c r="J34" s="3" t="str">
        <f>IF($L34&lt;&gt;"OK","",IF(ISNUMBER(F34),IF(C34="Per person",F34*Sample!O5,F34),IF(ISNUMBER(E34),IF(C34="Per person",E34*Sample!O5,E34),IF(ISNUMBER(D34),IF(C34="Per person",D34*Sample!O5,D34),""))))</f>
        <v/>
      </c>
      <c r="K34" s="3" t="str">
        <f t="shared" si="0"/>
        <v/>
      </c>
      <c r="L34" s="3" t="str">
        <f>IF(COUNTA(A34:F34)=0,"",IF(AND(C34&lt;&gt;"Shared",C34&lt;&gt;"Per person"),"SELECT VALID BASIS",IF(OR(AND(D34&lt;&gt;"",OR(NOT(ISNUMBER(D34)),D34&lt;0)),AND(E34&lt;&gt;"",OR(NOT(ISNUMBER(E34)),E34&lt;0)),AND(F34&lt;&gt;"",OR(NOT(ISNUMBER(F34)),F34&lt;0))),"INVALID AMOUNT",IF(AND(C34="Per person",OR(NOT(ISNUMBER(Sample!O5)),Sample!O5&lt;=0,Sample!O5&lt;&gt;INT(Sample!O5))),"TRAVELERS REQUIRED","OK"))))</f>
        <v/>
      </c>
    </row>
    <row r="35" spans="1:12">
      <c r="A35" s="5"/>
      <c r="B35" s="5"/>
      <c r="C35" s="5"/>
      <c r="D35" s="2"/>
      <c r="E35" s="2"/>
      <c r="F35" s="2"/>
      <c r="G35" s="3" t="str">
        <f>IF($L35&lt;&gt;"OK","",IF(D35="","",IF(C35="Per person",D35*Sample!O5,D35)))</f>
        <v/>
      </c>
      <c r="H35" s="3" t="str">
        <f>IF($L35&lt;&gt;"OK","",IF(E35="","",IF(C35="Per person",E35*Sample!O5,E35)))</f>
        <v/>
      </c>
      <c r="I35" s="3" t="str">
        <f>IF($L35&lt;&gt;"OK","",IF(F35="","",IF(C35="Per person",F35*Sample!O5,F35)))</f>
        <v/>
      </c>
      <c r="J35" s="3" t="str">
        <f>IF($L35&lt;&gt;"OK","",IF(ISNUMBER(F35),IF(C35="Per person",F35*Sample!O5,F35),IF(ISNUMBER(E35),IF(C35="Per person",E35*Sample!O5,E35),IF(ISNUMBER(D35),IF(C35="Per person",D35*Sample!O5,D35),""))))</f>
        <v/>
      </c>
      <c r="K35" s="3" t="str">
        <f t="shared" si="0"/>
        <v/>
      </c>
      <c r="L35" s="3" t="str">
        <f>IF(COUNTA(A35:F35)=0,"",IF(AND(C35&lt;&gt;"Shared",C35&lt;&gt;"Per person"),"SELECT VALID BASIS",IF(OR(AND(D35&lt;&gt;"",OR(NOT(ISNUMBER(D35)),D35&lt;0)),AND(E35&lt;&gt;"",OR(NOT(ISNUMBER(E35)),E35&lt;0)),AND(F35&lt;&gt;"",OR(NOT(ISNUMBER(F35)),F35&lt;0))),"INVALID AMOUNT",IF(AND(C35="Per person",OR(NOT(ISNUMBER(Sample!O5)),Sample!O5&lt;=0,Sample!O5&lt;&gt;INT(Sample!O5))),"TRAVELERS REQUIRED","OK"))))</f>
        <v/>
      </c>
    </row>
    <row r="36" spans="1:12">
      <c r="A36" s="5"/>
      <c r="B36" s="5"/>
      <c r="C36" s="5"/>
      <c r="D36" s="2"/>
      <c r="E36" s="2"/>
      <c r="F36" s="2"/>
      <c r="G36" s="3" t="str">
        <f>IF($L36&lt;&gt;"OK","",IF(D36="","",IF(C36="Per person",D36*Sample!O5,D36)))</f>
        <v/>
      </c>
      <c r="H36" s="3" t="str">
        <f>IF($L36&lt;&gt;"OK","",IF(E36="","",IF(C36="Per person",E36*Sample!O5,E36)))</f>
        <v/>
      </c>
      <c r="I36" s="3" t="str">
        <f>IF($L36&lt;&gt;"OK","",IF(F36="","",IF(C36="Per person",F36*Sample!O5,F36)))</f>
        <v/>
      </c>
      <c r="J36" s="3" t="str">
        <f>IF($L36&lt;&gt;"OK","",IF(ISNUMBER(F36),IF(C36="Per person",F36*Sample!O5,F36),IF(ISNUMBER(E36),IF(C36="Per person",E36*Sample!O5,E36),IF(ISNUMBER(D36),IF(C36="Per person",D36*Sample!O5,D36),""))))</f>
        <v/>
      </c>
      <c r="K36" s="3" t="str">
        <f t="shared" si="0"/>
        <v/>
      </c>
      <c r="L36" s="3" t="str">
        <f>IF(COUNTA(A36:F36)=0,"",IF(AND(C36&lt;&gt;"Shared",C36&lt;&gt;"Per person"),"SELECT VALID BASIS",IF(OR(AND(D36&lt;&gt;"",OR(NOT(ISNUMBER(D36)),D36&lt;0)),AND(E36&lt;&gt;"",OR(NOT(ISNUMBER(E36)),E36&lt;0)),AND(F36&lt;&gt;"",OR(NOT(ISNUMBER(F36)),F36&lt;0))),"INVALID AMOUNT",IF(AND(C36="Per person",OR(NOT(ISNUMBER(Sample!O5)),Sample!O5&lt;=0,Sample!O5&lt;&gt;INT(Sample!O5))),"TRAVELERS REQUIRED","OK"))))</f>
        <v/>
      </c>
    </row>
    <row r="37" spans="1:12">
      <c r="A37" s="5"/>
      <c r="B37" s="5"/>
      <c r="C37" s="5"/>
      <c r="D37" s="2"/>
      <c r="E37" s="2"/>
      <c r="F37" s="2"/>
      <c r="G37" s="3" t="str">
        <f>IF($L37&lt;&gt;"OK","",IF(D37="","",IF(C37="Per person",D37*Sample!O5,D37)))</f>
        <v/>
      </c>
      <c r="H37" s="3" t="str">
        <f>IF($L37&lt;&gt;"OK","",IF(E37="","",IF(C37="Per person",E37*Sample!O5,E37)))</f>
        <v/>
      </c>
      <c r="I37" s="3" t="str">
        <f>IF($L37&lt;&gt;"OK","",IF(F37="","",IF(C37="Per person",F37*Sample!O5,F37)))</f>
        <v/>
      </c>
      <c r="J37" s="3" t="str">
        <f>IF($L37&lt;&gt;"OK","",IF(ISNUMBER(F37),IF(C37="Per person",F37*Sample!O5,F37),IF(ISNUMBER(E37),IF(C37="Per person",E37*Sample!O5,E37),IF(ISNUMBER(D37),IF(C37="Per person",D37*Sample!O5,D37),""))))</f>
        <v/>
      </c>
      <c r="K37" s="3" t="str">
        <f t="shared" si="0"/>
        <v/>
      </c>
      <c r="L37" s="3" t="str">
        <f>IF(COUNTA(A37:F37)=0,"",IF(AND(C37&lt;&gt;"Shared",C37&lt;&gt;"Per person"),"SELECT VALID BASIS",IF(OR(AND(D37&lt;&gt;"",OR(NOT(ISNUMBER(D37)),D37&lt;0)),AND(E37&lt;&gt;"",OR(NOT(ISNUMBER(E37)),E37&lt;0)),AND(F37&lt;&gt;"",OR(NOT(ISNUMBER(F37)),F37&lt;0))),"INVALID AMOUNT",IF(AND(C37="Per person",OR(NOT(ISNUMBER(Sample!O5)),Sample!O5&lt;=0,Sample!O5&lt;&gt;INT(Sample!O5))),"TRAVELERS REQUIRED","OK"))))</f>
        <v/>
      </c>
    </row>
    <row r="38" spans="1:12">
      <c r="A38" s="5"/>
      <c r="B38" s="5"/>
      <c r="C38" s="5"/>
      <c r="D38" s="2"/>
      <c r="E38" s="2"/>
      <c r="F38" s="2"/>
      <c r="G38" s="3" t="str">
        <f>IF($L38&lt;&gt;"OK","",IF(D38="","",IF(C38="Per person",D38*Sample!O5,D38)))</f>
        <v/>
      </c>
      <c r="H38" s="3" t="str">
        <f>IF($L38&lt;&gt;"OK","",IF(E38="","",IF(C38="Per person",E38*Sample!O5,E38)))</f>
        <v/>
      </c>
      <c r="I38" s="3" t="str">
        <f>IF($L38&lt;&gt;"OK","",IF(F38="","",IF(C38="Per person",F38*Sample!O5,F38)))</f>
        <v/>
      </c>
      <c r="J38" s="3" t="str">
        <f>IF($L38&lt;&gt;"OK","",IF(ISNUMBER(F38),IF(C38="Per person",F38*Sample!O5,F38),IF(ISNUMBER(E38),IF(C38="Per person",E38*Sample!O5,E38),IF(ISNUMBER(D38),IF(C38="Per person",D38*Sample!O5,D38),""))))</f>
        <v/>
      </c>
      <c r="K38" s="3" t="str">
        <f t="shared" si="0"/>
        <v/>
      </c>
      <c r="L38" s="3" t="str">
        <f>IF(COUNTA(A38:F38)=0,"",IF(AND(C38&lt;&gt;"Shared",C38&lt;&gt;"Per person"),"SELECT VALID BASIS",IF(OR(AND(D38&lt;&gt;"",OR(NOT(ISNUMBER(D38)),D38&lt;0)),AND(E38&lt;&gt;"",OR(NOT(ISNUMBER(E38)),E38&lt;0)),AND(F38&lt;&gt;"",OR(NOT(ISNUMBER(F38)),F38&lt;0))),"INVALID AMOUNT",IF(AND(C38="Per person",OR(NOT(ISNUMBER(Sample!O5)),Sample!O5&lt;=0,Sample!O5&lt;&gt;INT(Sample!O5))),"TRAVELERS REQUIRED","OK"))))</f>
        <v/>
      </c>
    </row>
    <row r="39" spans="1:12">
      <c r="A39" s="5"/>
      <c r="B39" s="5"/>
      <c r="C39" s="5"/>
      <c r="D39" s="2"/>
      <c r="E39" s="2"/>
      <c r="F39" s="2"/>
      <c r="G39" s="3" t="str">
        <f>IF($L39&lt;&gt;"OK","",IF(D39="","",IF(C39="Per person",D39*Sample!O5,D39)))</f>
        <v/>
      </c>
      <c r="H39" s="3" t="str">
        <f>IF($L39&lt;&gt;"OK","",IF(E39="","",IF(C39="Per person",E39*Sample!O5,E39)))</f>
        <v/>
      </c>
      <c r="I39" s="3" t="str">
        <f>IF($L39&lt;&gt;"OK","",IF(F39="","",IF(C39="Per person",F39*Sample!O5,F39)))</f>
        <v/>
      </c>
      <c r="J39" s="3" t="str">
        <f>IF($L39&lt;&gt;"OK","",IF(ISNUMBER(F39),IF(C39="Per person",F39*Sample!O5,F39),IF(ISNUMBER(E39),IF(C39="Per person",E39*Sample!O5,E39),IF(ISNUMBER(D39),IF(C39="Per person",D39*Sample!O5,D39),""))))</f>
        <v/>
      </c>
      <c r="K39" s="3" t="str">
        <f t="shared" si="0"/>
        <v/>
      </c>
      <c r="L39" s="3" t="str">
        <f>IF(COUNTA(A39:F39)=0,"",IF(AND(C39&lt;&gt;"Shared",C39&lt;&gt;"Per person"),"SELECT VALID BASIS",IF(OR(AND(D39&lt;&gt;"",OR(NOT(ISNUMBER(D39)),D39&lt;0)),AND(E39&lt;&gt;"",OR(NOT(ISNUMBER(E39)),E39&lt;0)),AND(F39&lt;&gt;"",OR(NOT(ISNUMBER(F39)),F39&lt;0))),"INVALID AMOUNT",IF(AND(C39="Per person",OR(NOT(ISNUMBER(Sample!O5)),Sample!O5&lt;=0,Sample!O5&lt;&gt;INT(Sample!O5))),"TRAVELERS REQUIRED","OK"))))</f>
        <v/>
      </c>
    </row>
    <row r="40" spans="1:12">
      <c r="A40" s="5"/>
      <c r="B40" s="5"/>
      <c r="C40" s="5"/>
      <c r="D40" s="2"/>
      <c r="E40" s="2"/>
      <c r="F40" s="2"/>
      <c r="G40" s="3" t="str">
        <f>IF($L40&lt;&gt;"OK","",IF(D40="","",IF(C40="Per person",D40*Sample!O5,D40)))</f>
        <v/>
      </c>
      <c r="H40" s="3" t="str">
        <f>IF($L40&lt;&gt;"OK","",IF(E40="","",IF(C40="Per person",E40*Sample!O5,E40)))</f>
        <v/>
      </c>
      <c r="I40" s="3" t="str">
        <f>IF($L40&lt;&gt;"OK","",IF(F40="","",IF(C40="Per person",F40*Sample!O5,F40)))</f>
        <v/>
      </c>
      <c r="J40" s="3" t="str">
        <f>IF($L40&lt;&gt;"OK","",IF(ISNUMBER(F40),IF(C40="Per person",F40*Sample!O5,F40),IF(ISNUMBER(E40),IF(C40="Per person",E40*Sample!O5,E40),IF(ISNUMBER(D40),IF(C40="Per person",D40*Sample!O5,D40),""))))</f>
        <v/>
      </c>
      <c r="K40" s="3" t="str">
        <f t="shared" si="0"/>
        <v/>
      </c>
      <c r="L40" s="3" t="str">
        <f>IF(COUNTA(A40:F40)=0,"",IF(AND(C40&lt;&gt;"Shared",C40&lt;&gt;"Per person"),"SELECT VALID BASIS",IF(OR(AND(D40&lt;&gt;"",OR(NOT(ISNUMBER(D40)),D40&lt;0)),AND(E40&lt;&gt;"",OR(NOT(ISNUMBER(E40)),E40&lt;0)),AND(F40&lt;&gt;"",OR(NOT(ISNUMBER(F40)),F40&lt;0))),"INVALID AMOUNT",IF(AND(C40="Per person",OR(NOT(ISNUMBER(Sample!O5)),Sample!O5&lt;=0,Sample!O5&lt;&gt;INT(Sample!O5))),"TRAVELERS REQUIRED","OK"))))</f>
        <v/>
      </c>
    </row>
    <row r="41" spans="1:12">
      <c r="A41" s="5"/>
      <c r="B41" s="5"/>
      <c r="C41" s="5"/>
      <c r="D41" s="2"/>
      <c r="E41" s="2"/>
      <c r="F41" s="2"/>
      <c r="G41" s="3" t="str">
        <f>IF($L41&lt;&gt;"OK","",IF(D41="","",IF(C41="Per person",D41*Sample!O5,D41)))</f>
        <v/>
      </c>
      <c r="H41" s="3" t="str">
        <f>IF($L41&lt;&gt;"OK","",IF(E41="","",IF(C41="Per person",E41*Sample!O5,E41)))</f>
        <v/>
      </c>
      <c r="I41" s="3" t="str">
        <f>IF($L41&lt;&gt;"OK","",IF(F41="","",IF(C41="Per person",F41*Sample!O5,F41)))</f>
        <v/>
      </c>
      <c r="J41" s="3" t="str">
        <f>IF($L41&lt;&gt;"OK","",IF(ISNUMBER(F41),IF(C41="Per person",F41*Sample!O5,F41),IF(ISNUMBER(E41),IF(C41="Per person",E41*Sample!O5,E41),IF(ISNUMBER(D41),IF(C41="Per person",D41*Sample!O5,D41),""))))</f>
        <v/>
      </c>
      <c r="K41" s="3" t="str">
        <f t="shared" si="0"/>
        <v/>
      </c>
      <c r="L41" s="3" t="str">
        <f>IF(COUNTA(A41:F41)=0,"",IF(AND(C41&lt;&gt;"Shared",C41&lt;&gt;"Per person"),"SELECT VALID BASIS",IF(OR(AND(D41&lt;&gt;"",OR(NOT(ISNUMBER(D41)),D41&lt;0)),AND(E41&lt;&gt;"",OR(NOT(ISNUMBER(E41)),E41&lt;0)),AND(F41&lt;&gt;"",OR(NOT(ISNUMBER(F41)),F41&lt;0))),"INVALID AMOUNT",IF(AND(C41="Per person",OR(NOT(ISNUMBER(Sample!O5)),Sample!O5&lt;=0,Sample!O5&lt;&gt;INT(Sample!O5))),"TRAVELERS REQUIRED","OK"))))</f>
        <v/>
      </c>
    </row>
    <row r="42" spans="1:12">
      <c r="A42" s="5"/>
      <c r="B42" s="5"/>
      <c r="C42" s="5"/>
      <c r="D42" s="2"/>
      <c r="E42" s="2"/>
      <c r="F42" s="2"/>
      <c r="G42" s="3" t="str">
        <f>IF($L42&lt;&gt;"OK","",IF(D42="","",IF(C42="Per person",D42*Sample!O5,D42)))</f>
        <v/>
      </c>
      <c r="H42" s="3" t="str">
        <f>IF($L42&lt;&gt;"OK","",IF(E42="","",IF(C42="Per person",E42*Sample!O5,E42)))</f>
        <v/>
      </c>
      <c r="I42" s="3" t="str">
        <f>IF($L42&lt;&gt;"OK","",IF(F42="","",IF(C42="Per person",F42*Sample!O5,F42)))</f>
        <v/>
      </c>
      <c r="J42" s="3" t="str">
        <f>IF($L42&lt;&gt;"OK","",IF(ISNUMBER(F42),IF(C42="Per person",F42*Sample!O5,F42),IF(ISNUMBER(E42),IF(C42="Per person",E42*Sample!O5,E42),IF(ISNUMBER(D42),IF(C42="Per person",D42*Sample!O5,D42),""))))</f>
        <v/>
      </c>
      <c r="K42" s="3" t="str">
        <f t="shared" si="0"/>
        <v/>
      </c>
      <c r="L42" s="3" t="str">
        <f>IF(COUNTA(A42:F42)=0,"",IF(AND(C42&lt;&gt;"Shared",C42&lt;&gt;"Per person"),"SELECT VALID BASIS",IF(OR(AND(D42&lt;&gt;"",OR(NOT(ISNUMBER(D42)),D42&lt;0)),AND(E42&lt;&gt;"",OR(NOT(ISNUMBER(E42)),E42&lt;0)),AND(F42&lt;&gt;"",OR(NOT(ISNUMBER(F42)),F42&lt;0))),"INVALID AMOUNT",IF(AND(C42="Per person",OR(NOT(ISNUMBER(Sample!O5)),Sample!O5&lt;=0,Sample!O5&lt;&gt;INT(Sample!O5))),"TRAVELERS REQUIRED","OK"))))</f>
        <v/>
      </c>
    </row>
    <row r="43" spans="1:12">
      <c r="A43" s="5"/>
      <c r="B43" s="5"/>
      <c r="C43" s="5"/>
      <c r="D43" s="2"/>
      <c r="E43" s="2"/>
      <c r="F43" s="2"/>
      <c r="G43" s="3" t="str">
        <f>IF($L43&lt;&gt;"OK","",IF(D43="","",IF(C43="Per person",D43*Sample!O5,D43)))</f>
        <v/>
      </c>
      <c r="H43" s="3" t="str">
        <f>IF($L43&lt;&gt;"OK","",IF(E43="","",IF(C43="Per person",E43*Sample!O5,E43)))</f>
        <v/>
      </c>
      <c r="I43" s="3" t="str">
        <f>IF($L43&lt;&gt;"OK","",IF(F43="","",IF(C43="Per person",F43*Sample!O5,F43)))</f>
        <v/>
      </c>
      <c r="J43" s="3" t="str">
        <f>IF($L43&lt;&gt;"OK","",IF(ISNUMBER(F43),IF(C43="Per person",F43*Sample!O5,F43),IF(ISNUMBER(E43),IF(C43="Per person",E43*Sample!O5,E43),IF(ISNUMBER(D43),IF(C43="Per person",D43*Sample!O5,D43),""))))</f>
        <v/>
      </c>
      <c r="K43" s="3" t="str">
        <f t="shared" si="0"/>
        <v/>
      </c>
      <c r="L43" s="3" t="str">
        <f>IF(COUNTA(A43:F43)=0,"",IF(AND(C43&lt;&gt;"Shared",C43&lt;&gt;"Per person"),"SELECT VALID BASIS",IF(OR(AND(D43&lt;&gt;"",OR(NOT(ISNUMBER(D43)),D43&lt;0)),AND(E43&lt;&gt;"",OR(NOT(ISNUMBER(E43)),E43&lt;0)),AND(F43&lt;&gt;"",OR(NOT(ISNUMBER(F43)),F43&lt;0))),"INVALID AMOUNT",IF(AND(C43="Per person",OR(NOT(ISNUMBER(Sample!O5)),Sample!O5&lt;=0,Sample!O5&lt;&gt;INT(Sample!O5))),"TRAVELERS REQUIRED","OK"))))</f>
        <v/>
      </c>
    </row>
    <row r="44" spans="1:12">
      <c r="A44" s="5"/>
      <c r="B44" s="5"/>
      <c r="C44" s="5"/>
      <c r="D44" s="2"/>
      <c r="E44" s="2"/>
      <c r="F44" s="2"/>
      <c r="G44" s="3" t="str">
        <f>IF($L44&lt;&gt;"OK","",IF(D44="","",IF(C44="Per person",D44*Sample!O5,D44)))</f>
        <v/>
      </c>
      <c r="H44" s="3" t="str">
        <f>IF($L44&lt;&gt;"OK","",IF(E44="","",IF(C44="Per person",E44*Sample!O5,E44)))</f>
        <v/>
      </c>
      <c r="I44" s="3" t="str">
        <f>IF($L44&lt;&gt;"OK","",IF(F44="","",IF(C44="Per person",F44*Sample!O5,F44)))</f>
        <v/>
      </c>
      <c r="J44" s="3" t="str">
        <f>IF($L44&lt;&gt;"OK","",IF(ISNUMBER(F44),IF(C44="Per person",F44*Sample!O5,F44),IF(ISNUMBER(E44),IF(C44="Per person",E44*Sample!O5,E44),IF(ISNUMBER(D44),IF(C44="Per person",D44*Sample!O5,D44),""))))</f>
        <v/>
      </c>
      <c r="K44" s="3" t="str">
        <f t="shared" si="0"/>
        <v/>
      </c>
      <c r="L44" s="3" t="str">
        <f>IF(COUNTA(A44:F44)=0,"",IF(AND(C44&lt;&gt;"Shared",C44&lt;&gt;"Per person"),"SELECT VALID BASIS",IF(OR(AND(D44&lt;&gt;"",OR(NOT(ISNUMBER(D44)),D44&lt;0)),AND(E44&lt;&gt;"",OR(NOT(ISNUMBER(E44)),E44&lt;0)),AND(F44&lt;&gt;"",OR(NOT(ISNUMBER(F44)),F44&lt;0))),"INVALID AMOUNT",IF(AND(C44="Per person",OR(NOT(ISNUMBER(Sample!O5)),Sample!O5&lt;=0,Sample!O5&lt;&gt;INT(Sample!O5))),"TRAVELERS REQUIRED","OK"))))</f>
        <v/>
      </c>
    </row>
    <row r="45" spans="1:12">
      <c r="A45" s="5"/>
      <c r="B45" s="5"/>
      <c r="C45" s="5"/>
      <c r="D45" s="2"/>
      <c r="E45" s="2"/>
      <c r="F45" s="2"/>
      <c r="G45" s="3" t="str">
        <f>IF($L45&lt;&gt;"OK","",IF(D45="","",IF(C45="Per person",D45*Sample!O5,D45)))</f>
        <v/>
      </c>
      <c r="H45" s="3" t="str">
        <f>IF($L45&lt;&gt;"OK","",IF(E45="","",IF(C45="Per person",E45*Sample!O5,E45)))</f>
        <v/>
      </c>
      <c r="I45" s="3" t="str">
        <f>IF($L45&lt;&gt;"OK","",IF(F45="","",IF(C45="Per person",F45*Sample!O5,F45)))</f>
        <v/>
      </c>
      <c r="J45" s="3" t="str">
        <f>IF($L45&lt;&gt;"OK","",IF(ISNUMBER(F45),IF(C45="Per person",F45*Sample!O5,F45),IF(ISNUMBER(E45),IF(C45="Per person",E45*Sample!O5,E45),IF(ISNUMBER(D45),IF(C45="Per person",D45*Sample!O5,D45),""))))</f>
        <v/>
      </c>
      <c r="K45" s="3" t="str">
        <f t="shared" ref="K45:K62" si="1">IF($L45&lt;&gt;"OK","",IF(ISNUMBER(F45),"Actual",IF(ISNUMBER(E45),"Confirmed",IF(ISNUMBER(D45),"Estimated","Not entered"))))</f>
        <v/>
      </c>
      <c r="L45" s="3" t="str">
        <f>IF(COUNTA(A45:F45)=0,"",IF(AND(C45&lt;&gt;"Shared",C45&lt;&gt;"Per person"),"SELECT VALID BASIS",IF(OR(AND(D45&lt;&gt;"",OR(NOT(ISNUMBER(D45)),D45&lt;0)),AND(E45&lt;&gt;"",OR(NOT(ISNUMBER(E45)),E45&lt;0)),AND(F45&lt;&gt;"",OR(NOT(ISNUMBER(F45)),F45&lt;0))),"INVALID AMOUNT",IF(AND(C45="Per person",OR(NOT(ISNUMBER(Sample!O5)),Sample!O5&lt;=0,Sample!O5&lt;&gt;INT(Sample!O5))),"TRAVELERS REQUIRED","OK"))))</f>
        <v/>
      </c>
    </row>
    <row r="46" spans="1:12">
      <c r="A46" s="5"/>
      <c r="B46" s="5"/>
      <c r="C46" s="5"/>
      <c r="D46" s="2"/>
      <c r="E46" s="2"/>
      <c r="F46" s="2"/>
      <c r="G46" s="3" t="str">
        <f>IF($L46&lt;&gt;"OK","",IF(D46="","",IF(C46="Per person",D46*Sample!O5,D46)))</f>
        <v/>
      </c>
      <c r="H46" s="3" t="str">
        <f>IF($L46&lt;&gt;"OK","",IF(E46="","",IF(C46="Per person",E46*Sample!O5,E46)))</f>
        <v/>
      </c>
      <c r="I46" s="3" t="str">
        <f>IF($L46&lt;&gt;"OK","",IF(F46="","",IF(C46="Per person",F46*Sample!O5,F46)))</f>
        <v/>
      </c>
      <c r="J46" s="3" t="str">
        <f>IF($L46&lt;&gt;"OK","",IF(ISNUMBER(F46),IF(C46="Per person",F46*Sample!O5,F46),IF(ISNUMBER(E46),IF(C46="Per person",E46*Sample!O5,E46),IF(ISNUMBER(D46),IF(C46="Per person",D46*Sample!O5,D46),""))))</f>
        <v/>
      </c>
      <c r="K46" s="3" t="str">
        <f t="shared" si="1"/>
        <v/>
      </c>
      <c r="L46" s="3" t="str">
        <f>IF(COUNTA(A46:F46)=0,"",IF(AND(C46&lt;&gt;"Shared",C46&lt;&gt;"Per person"),"SELECT VALID BASIS",IF(OR(AND(D46&lt;&gt;"",OR(NOT(ISNUMBER(D46)),D46&lt;0)),AND(E46&lt;&gt;"",OR(NOT(ISNUMBER(E46)),E46&lt;0)),AND(F46&lt;&gt;"",OR(NOT(ISNUMBER(F46)),F46&lt;0))),"INVALID AMOUNT",IF(AND(C46="Per person",OR(NOT(ISNUMBER(Sample!O5)),Sample!O5&lt;=0,Sample!O5&lt;&gt;INT(Sample!O5))),"TRAVELERS REQUIRED","OK"))))</f>
        <v/>
      </c>
    </row>
    <row r="47" spans="1:12">
      <c r="A47" s="5"/>
      <c r="B47" s="5"/>
      <c r="C47" s="5"/>
      <c r="D47" s="2"/>
      <c r="E47" s="2"/>
      <c r="F47" s="2"/>
      <c r="G47" s="3" t="str">
        <f>IF($L47&lt;&gt;"OK","",IF(D47="","",IF(C47="Per person",D47*Sample!O5,D47)))</f>
        <v/>
      </c>
      <c r="H47" s="3" t="str">
        <f>IF($L47&lt;&gt;"OK","",IF(E47="","",IF(C47="Per person",E47*Sample!O5,E47)))</f>
        <v/>
      </c>
      <c r="I47" s="3" t="str">
        <f>IF($L47&lt;&gt;"OK","",IF(F47="","",IF(C47="Per person",F47*Sample!O5,F47)))</f>
        <v/>
      </c>
      <c r="J47" s="3" t="str">
        <f>IF($L47&lt;&gt;"OK","",IF(ISNUMBER(F47),IF(C47="Per person",F47*Sample!O5,F47),IF(ISNUMBER(E47),IF(C47="Per person",E47*Sample!O5,E47),IF(ISNUMBER(D47),IF(C47="Per person",D47*Sample!O5,D47),""))))</f>
        <v/>
      </c>
      <c r="K47" s="3" t="str">
        <f t="shared" si="1"/>
        <v/>
      </c>
      <c r="L47" s="3" t="str">
        <f>IF(COUNTA(A47:F47)=0,"",IF(AND(C47&lt;&gt;"Shared",C47&lt;&gt;"Per person"),"SELECT VALID BASIS",IF(OR(AND(D47&lt;&gt;"",OR(NOT(ISNUMBER(D47)),D47&lt;0)),AND(E47&lt;&gt;"",OR(NOT(ISNUMBER(E47)),E47&lt;0)),AND(F47&lt;&gt;"",OR(NOT(ISNUMBER(F47)),F47&lt;0))),"INVALID AMOUNT",IF(AND(C47="Per person",OR(NOT(ISNUMBER(Sample!O5)),Sample!O5&lt;=0,Sample!O5&lt;&gt;INT(Sample!O5))),"TRAVELERS REQUIRED","OK"))))</f>
        <v/>
      </c>
    </row>
    <row r="48" spans="1:12">
      <c r="A48" s="5"/>
      <c r="B48" s="5"/>
      <c r="C48" s="5"/>
      <c r="D48" s="2"/>
      <c r="E48" s="2"/>
      <c r="F48" s="2"/>
      <c r="G48" s="3" t="str">
        <f>IF($L48&lt;&gt;"OK","",IF(D48="","",IF(C48="Per person",D48*Sample!O5,D48)))</f>
        <v/>
      </c>
      <c r="H48" s="3" t="str">
        <f>IF($L48&lt;&gt;"OK","",IF(E48="","",IF(C48="Per person",E48*Sample!O5,E48)))</f>
        <v/>
      </c>
      <c r="I48" s="3" t="str">
        <f>IF($L48&lt;&gt;"OK","",IF(F48="","",IF(C48="Per person",F48*Sample!O5,F48)))</f>
        <v/>
      </c>
      <c r="J48" s="3" t="str">
        <f>IF($L48&lt;&gt;"OK","",IF(ISNUMBER(F48),IF(C48="Per person",F48*Sample!O5,F48),IF(ISNUMBER(E48),IF(C48="Per person",E48*Sample!O5,E48),IF(ISNUMBER(D48),IF(C48="Per person",D48*Sample!O5,D48),""))))</f>
        <v/>
      </c>
      <c r="K48" s="3" t="str">
        <f t="shared" si="1"/>
        <v/>
      </c>
      <c r="L48" s="3" t="str">
        <f>IF(COUNTA(A48:F48)=0,"",IF(AND(C48&lt;&gt;"Shared",C48&lt;&gt;"Per person"),"SELECT VALID BASIS",IF(OR(AND(D48&lt;&gt;"",OR(NOT(ISNUMBER(D48)),D48&lt;0)),AND(E48&lt;&gt;"",OR(NOT(ISNUMBER(E48)),E48&lt;0)),AND(F48&lt;&gt;"",OR(NOT(ISNUMBER(F48)),F48&lt;0))),"INVALID AMOUNT",IF(AND(C48="Per person",OR(NOT(ISNUMBER(Sample!O5)),Sample!O5&lt;=0,Sample!O5&lt;&gt;INT(Sample!O5))),"TRAVELERS REQUIRED","OK"))))</f>
        <v/>
      </c>
    </row>
    <row r="49" spans="1:12">
      <c r="A49" s="5"/>
      <c r="B49" s="5"/>
      <c r="C49" s="5"/>
      <c r="D49" s="2"/>
      <c r="E49" s="2"/>
      <c r="F49" s="2"/>
      <c r="G49" s="3" t="str">
        <f>IF($L49&lt;&gt;"OK","",IF(D49="","",IF(C49="Per person",D49*Sample!O5,D49)))</f>
        <v/>
      </c>
      <c r="H49" s="3" t="str">
        <f>IF($L49&lt;&gt;"OK","",IF(E49="","",IF(C49="Per person",E49*Sample!O5,E49)))</f>
        <v/>
      </c>
      <c r="I49" s="3" t="str">
        <f>IF($L49&lt;&gt;"OK","",IF(F49="","",IF(C49="Per person",F49*Sample!O5,F49)))</f>
        <v/>
      </c>
      <c r="J49" s="3" t="str">
        <f>IF($L49&lt;&gt;"OK","",IF(ISNUMBER(F49),IF(C49="Per person",F49*Sample!O5,F49),IF(ISNUMBER(E49),IF(C49="Per person",E49*Sample!O5,E49),IF(ISNUMBER(D49),IF(C49="Per person",D49*Sample!O5,D49),""))))</f>
        <v/>
      </c>
      <c r="K49" s="3" t="str">
        <f t="shared" si="1"/>
        <v/>
      </c>
      <c r="L49" s="3" t="str">
        <f>IF(COUNTA(A49:F49)=0,"",IF(AND(C49&lt;&gt;"Shared",C49&lt;&gt;"Per person"),"SELECT VALID BASIS",IF(OR(AND(D49&lt;&gt;"",OR(NOT(ISNUMBER(D49)),D49&lt;0)),AND(E49&lt;&gt;"",OR(NOT(ISNUMBER(E49)),E49&lt;0)),AND(F49&lt;&gt;"",OR(NOT(ISNUMBER(F49)),F49&lt;0))),"INVALID AMOUNT",IF(AND(C49="Per person",OR(NOT(ISNUMBER(Sample!O5)),Sample!O5&lt;=0,Sample!O5&lt;&gt;INT(Sample!O5))),"TRAVELERS REQUIRED","OK"))))</f>
        <v/>
      </c>
    </row>
    <row r="50" spans="1:12">
      <c r="A50" s="5"/>
      <c r="B50" s="5"/>
      <c r="C50" s="5"/>
      <c r="D50" s="2"/>
      <c r="E50" s="2"/>
      <c r="F50" s="2"/>
      <c r="G50" s="3" t="str">
        <f>IF($L50&lt;&gt;"OK","",IF(D50="","",IF(C50="Per person",D50*Sample!O5,D50)))</f>
        <v/>
      </c>
      <c r="H50" s="3" t="str">
        <f>IF($L50&lt;&gt;"OK","",IF(E50="","",IF(C50="Per person",E50*Sample!O5,E50)))</f>
        <v/>
      </c>
      <c r="I50" s="3" t="str">
        <f>IF($L50&lt;&gt;"OK","",IF(F50="","",IF(C50="Per person",F50*Sample!O5,F50)))</f>
        <v/>
      </c>
      <c r="J50" s="3" t="str">
        <f>IF($L50&lt;&gt;"OK","",IF(ISNUMBER(F50),IF(C50="Per person",F50*Sample!O5,F50),IF(ISNUMBER(E50),IF(C50="Per person",E50*Sample!O5,E50),IF(ISNUMBER(D50),IF(C50="Per person",D50*Sample!O5,D50),""))))</f>
        <v/>
      </c>
      <c r="K50" s="3" t="str">
        <f t="shared" si="1"/>
        <v/>
      </c>
      <c r="L50" s="3" t="str">
        <f>IF(COUNTA(A50:F50)=0,"",IF(AND(C50&lt;&gt;"Shared",C50&lt;&gt;"Per person"),"SELECT VALID BASIS",IF(OR(AND(D50&lt;&gt;"",OR(NOT(ISNUMBER(D50)),D50&lt;0)),AND(E50&lt;&gt;"",OR(NOT(ISNUMBER(E50)),E50&lt;0)),AND(F50&lt;&gt;"",OR(NOT(ISNUMBER(F50)),F50&lt;0))),"INVALID AMOUNT",IF(AND(C50="Per person",OR(NOT(ISNUMBER(Sample!O5)),Sample!O5&lt;=0,Sample!O5&lt;&gt;INT(Sample!O5))),"TRAVELERS REQUIRED","OK"))))</f>
        <v/>
      </c>
    </row>
    <row r="51" spans="1:12">
      <c r="A51" s="5"/>
      <c r="B51" s="5"/>
      <c r="C51" s="5"/>
      <c r="D51" s="2"/>
      <c r="E51" s="2"/>
      <c r="F51" s="2"/>
      <c r="G51" s="3" t="str">
        <f>IF($L51&lt;&gt;"OK","",IF(D51="","",IF(C51="Per person",D51*Sample!O5,D51)))</f>
        <v/>
      </c>
      <c r="H51" s="3" t="str">
        <f>IF($L51&lt;&gt;"OK","",IF(E51="","",IF(C51="Per person",E51*Sample!O5,E51)))</f>
        <v/>
      </c>
      <c r="I51" s="3" t="str">
        <f>IF($L51&lt;&gt;"OK","",IF(F51="","",IF(C51="Per person",F51*Sample!O5,F51)))</f>
        <v/>
      </c>
      <c r="J51" s="3" t="str">
        <f>IF($L51&lt;&gt;"OK","",IF(ISNUMBER(F51),IF(C51="Per person",F51*Sample!O5,F51),IF(ISNUMBER(E51),IF(C51="Per person",E51*Sample!O5,E51),IF(ISNUMBER(D51),IF(C51="Per person",D51*Sample!O5,D51),""))))</f>
        <v/>
      </c>
      <c r="K51" s="3" t="str">
        <f t="shared" si="1"/>
        <v/>
      </c>
      <c r="L51" s="3" t="str">
        <f>IF(COUNTA(A51:F51)=0,"",IF(AND(C51&lt;&gt;"Shared",C51&lt;&gt;"Per person"),"SELECT VALID BASIS",IF(OR(AND(D51&lt;&gt;"",OR(NOT(ISNUMBER(D51)),D51&lt;0)),AND(E51&lt;&gt;"",OR(NOT(ISNUMBER(E51)),E51&lt;0)),AND(F51&lt;&gt;"",OR(NOT(ISNUMBER(F51)),F51&lt;0))),"INVALID AMOUNT",IF(AND(C51="Per person",OR(NOT(ISNUMBER(Sample!O5)),Sample!O5&lt;=0,Sample!O5&lt;&gt;INT(Sample!O5))),"TRAVELERS REQUIRED","OK"))))</f>
        <v/>
      </c>
    </row>
    <row r="52" spans="1:12">
      <c r="A52" s="5"/>
      <c r="B52" s="5"/>
      <c r="C52" s="5"/>
      <c r="D52" s="2"/>
      <c r="E52" s="2"/>
      <c r="F52" s="2"/>
      <c r="G52" s="3" t="str">
        <f>IF($L52&lt;&gt;"OK","",IF(D52="","",IF(C52="Per person",D52*Sample!O5,D52)))</f>
        <v/>
      </c>
      <c r="H52" s="3" t="str">
        <f>IF($L52&lt;&gt;"OK","",IF(E52="","",IF(C52="Per person",E52*Sample!O5,E52)))</f>
        <v/>
      </c>
      <c r="I52" s="3" t="str">
        <f>IF($L52&lt;&gt;"OK","",IF(F52="","",IF(C52="Per person",F52*Sample!O5,F52)))</f>
        <v/>
      </c>
      <c r="J52" s="3" t="str">
        <f>IF($L52&lt;&gt;"OK","",IF(ISNUMBER(F52),IF(C52="Per person",F52*Sample!O5,F52),IF(ISNUMBER(E52),IF(C52="Per person",E52*Sample!O5,E52),IF(ISNUMBER(D52),IF(C52="Per person",D52*Sample!O5,D52),""))))</f>
        <v/>
      </c>
      <c r="K52" s="3" t="str">
        <f t="shared" si="1"/>
        <v/>
      </c>
      <c r="L52" s="3" t="str">
        <f>IF(COUNTA(A52:F52)=0,"",IF(AND(C52&lt;&gt;"Shared",C52&lt;&gt;"Per person"),"SELECT VALID BASIS",IF(OR(AND(D52&lt;&gt;"",OR(NOT(ISNUMBER(D52)),D52&lt;0)),AND(E52&lt;&gt;"",OR(NOT(ISNUMBER(E52)),E52&lt;0)),AND(F52&lt;&gt;"",OR(NOT(ISNUMBER(F52)),F52&lt;0))),"INVALID AMOUNT",IF(AND(C52="Per person",OR(NOT(ISNUMBER(Sample!O5)),Sample!O5&lt;=0,Sample!O5&lt;&gt;INT(Sample!O5))),"TRAVELERS REQUIRED","OK"))))</f>
        <v/>
      </c>
    </row>
    <row r="53" spans="1:12">
      <c r="A53" s="5"/>
      <c r="B53" s="5"/>
      <c r="C53" s="5"/>
      <c r="D53" s="2"/>
      <c r="E53" s="2"/>
      <c r="F53" s="2"/>
      <c r="G53" s="3" t="str">
        <f>IF($L53&lt;&gt;"OK","",IF(D53="","",IF(C53="Per person",D53*Sample!O5,D53)))</f>
        <v/>
      </c>
      <c r="H53" s="3" t="str">
        <f>IF($L53&lt;&gt;"OK","",IF(E53="","",IF(C53="Per person",E53*Sample!O5,E53)))</f>
        <v/>
      </c>
      <c r="I53" s="3" t="str">
        <f>IF($L53&lt;&gt;"OK","",IF(F53="","",IF(C53="Per person",F53*Sample!O5,F53)))</f>
        <v/>
      </c>
      <c r="J53" s="3" t="str">
        <f>IF($L53&lt;&gt;"OK","",IF(ISNUMBER(F53),IF(C53="Per person",F53*Sample!O5,F53),IF(ISNUMBER(E53),IF(C53="Per person",E53*Sample!O5,E53),IF(ISNUMBER(D53),IF(C53="Per person",D53*Sample!O5,D53),""))))</f>
        <v/>
      </c>
      <c r="K53" s="3" t="str">
        <f t="shared" si="1"/>
        <v/>
      </c>
      <c r="L53" s="3" t="str">
        <f>IF(COUNTA(A53:F53)=0,"",IF(AND(C53&lt;&gt;"Shared",C53&lt;&gt;"Per person"),"SELECT VALID BASIS",IF(OR(AND(D53&lt;&gt;"",OR(NOT(ISNUMBER(D53)),D53&lt;0)),AND(E53&lt;&gt;"",OR(NOT(ISNUMBER(E53)),E53&lt;0)),AND(F53&lt;&gt;"",OR(NOT(ISNUMBER(F53)),F53&lt;0))),"INVALID AMOUNT",IF(AND(C53="Per person",OR(NOT(ISNUMBER(Sample!O5)),Sample!O5&lt;=0,Sample!O5&lt;&gt;INT(Sample!O5))),"TRAVELERS REQUIRED","OK"))))</f>
        <v/>
      </c>
    </row>
    <row r="54" spans="1:12">
      <c r="A54" s="5"/>
      <c r="B54" s="5"/>
      <c r="C54" s="5"/>
      <c r="D54" s="2"/>
      <c r="E54" s="2"/>
      <c r="F54" s="2"/>
      <c r="G54" s="3" t="str">
        <f>IF($L54&lt;&gt;"OK","",IF(D54="","",IF(C54="Per person",D54*Sample!O5,D54)))</f>
        <v/>
      </c>
      <c r="H54" s="3" t="str">
        <f>IF($L54&lt;&gt;"OK","",IF(E54="","",IF(C54="Per person",E54*Sample!O5,E54)))</f>
        <v/>
      </c>
      <c r="I54" s="3" t="str">
        <f>IF($L54&lt;&gt;"OK","",IF(F54="","",IF(C54="Per person",F54*Sample!O5,F54)))</f>
        <v/>
      </c>
      <c r="J54" s="3" t="str">
        <f>IF($L54&lt;&gt;"OK","",IF(ISNUMBER(F54),IF(C54="Per person",F54*Sample!O5,F54),IF(ISNUMBER(E54),IF(C54="Per person",E54*Sample!O5,E54),IF(ISNUMBER(D54),IF(C54="Per person",D54*Sample!O5,D54),""))))</f>
        <v/>
      </c>
      <c r="K54" s="3" t="str">
        <f t="shared" si="1"/>
        <v/>
      </c>
      <c r="L54" s="3" t="str">
        <f>IF(COUNTA(A54:F54)=0,"",IF(AND(C54&lt;&gt;"Shared",C54&lt;&gt;"Per person"),"SELECT VALID BASIS",IF(OR(AND(D54&lt;&gt;"",OR(NOT(ISNUMBER(D54)),D54&lt;0)),AND(E54&lt;&gt;"",OR(NOT(ISNUMBER(E54)),E54&lt;0)),AND(F54&lt;&gt;"",OR(NOT(ISNUMBER(F54)),F54&lt;0))),"INVALID AMOUNT",IF(AND(C54="Per person",OR(NOT(ISNUMBER(Sample!O5)),Sample!O5&lt;=0,Sample!O5&lt;&gt;INT(Sample!O5))),"TRAVELERS REQUIRED","OK"))))</f>
        <v/>
      </c>
    </row>
    <row r="55" spans="1:12">
      <c r="A55" s="5"/>
      <c r="B55" s="5"/>
      <c r="C55" s="5"/>
      <c r="D55" s="2"/>
      <c r="E55" s="2"/>
      <c r="F55" s="2"/>
      <c r="G55" s="3" t="str">
        <f>IF($L55&lt;&gt;"OK","",IF(D55="","",IF(C55="Per person",D55*Sample!O5,D55)))</f>
        <v/>
      </c>
      <c r="H55" s="3" t="str">
        <f>IF($L55&lt;&gt;"OK","",IF(E55="","",IF(C55="Per person",E55*Sample!O5,E55)))</f>
        <v/>
      </c>
      <c r="I55" s="3" t="str">
        <f>IF($L55&lt;&gt;"OK","",IF(F55="","",IF(C55="Per person",F55*Sample!O5,F55)))</f>
        <v/>
      </c>
      <c r="J55" s="3" t="str">
        <f>IF($L55&lt;&gt;"OK","",IF(ISNUMBER(F55),IF(C55="Per person",F55*Sample!O5,F55),IF(ISNUMBER(E55),IF(C55="Per person",E55*Sample!O5,E55),IF(ISNUMBER(D55),IF(C55="Per person",D55*Sample!O5,D55),""))))</f>
        <v/>
      </c>
      <c r="K55" s="3" t="str">
        <f t="shared" si="1"/>
        <v/>
      </c>
      <c r="L55" s="3" t="str">
        <f>IF(COUNTA(A55:F55)=0,"",IF(AND(C55&lt;&gt;"Shared",C55&lt;&gt;"Per person"),"SELECT VALID BASIS",IF(OR(AND(D55&lt;&gt;"",OR(NOT(ISNUMBER(D55)),D55&lt;0)),AND(E55&lt;&gt;"",OR(NOT(ISNUMBER(E55)),E55&lt;0)),AND(F55&lt;&gt;"",OR(NOT(ISNUMBER(F55)),F55&lt;0))),"INVALID AMOUNT",IF(AND(C55="Per person",OR(NOT(ISNUMBER(Sample!O5)),Sample!O5&lt;=0,Sample!O5&lt;&gt;INT(Sample!O5))),"TRAVELERS REQUIRED","OK"))))</f>
        <v/>
      </c>
    </row>
    <row r="56" spans="1:12">
      <c r="A56" s="5"/>
      <c r="B56" s="5"/>
      <c r="C56" s="5"/>
      <c r="D56" s="2"/>
      <c r="E56" s="2"/>
      <c r="F56" s="2"/>
      <c r="G56" s="3" t="str">
        <f>IF($L56&lt;&gt;"OK","",IF(D56="","",IF(C56="Per person",D56*Sample!O5,D56)))</f>
        <v/>
      </c>
      <c r="H56" s="3" t="str">
        <f>IF($L56&lt;&gt;"OK","",IF(E56="","",IF(C56="Per person",E56*Sample!O5,E56)))</f>
        <v/>
      </c>
      <c r="I56" s="3" t="str">
        <f>IF($L56&lt;&gt;"OK","",IF(F56="","",IF(C56="Per person",F56*Sample!O5,F56)))</f>
        <v/>
      </c>
      <c r="J56" s="3" t="str">
        <f>IF($L56&lt;&gt;"OK","",IF(ISNUMBER(F56),IF(C56="Per person",F56*Sample!O5,F56),IF(ISNUMBER(E56),IF(C56="Per person",E56*Sample!O5,E56),IF(ISNUMBER(D56),IF(C56="Per person",D56*Sample!O5,D56),""))))</f>
        <v/>
      </c>
      <c r="K56" s="3" t="str">
        <f t="shared" si="1"/>
        <v/>
      </c>
      <c r="L56" s="3" t="str">
        <f>IF(COUNTA(A56:F56)=0,"",IF(AND(C56&lt;&gt;"Shared",C56&lt;&gt;"Per person"),"SELECT VALID BASIS",IF(OR(AND(D56&lt;&gt;"",OR(NOT(ISNUMBER(D56)),D56&lt;0)),AND(E56&lt;&gt;"",OR(NOT(ISNUMBER(E56)),E56&lt;0)),AND(F56&lt;&gt;"",OR(NOT(ISNUMBER(F56)),F56&lt;0))),"INVALID AMOUNT",IF(AND(C56="Per person",OR(NOT(ISNUMBER(Sample!O5)),Sample!O5&lt;=0,Sample!O5&lt;&gt;INT(Sample!O5))),"TRAVELERS REQUIRED","OK"))))</f>
        <v/>
      </c>
    </row>
    <row r="57" spans="1:12">
      <c r="A57" s="5"/>
      <c r="B57" s="5"/>
      <c r="C57" s="5"/>
      <c r="D57" s="2"/>
      <c r="E57" s="2"/>
      <c r="F57" s="2"/>
      <c r="G57" s="3" t="str">
        <f>IF($L57&lt;&gt;"OK","",IF(D57="","",IF(C57="Per person",D57*Sample!O5,D57)))</f>
        <v/>
      </c>
      <c r="H57" s="3" t="str">
        <f>IF($L57&lt;&gt;"OK","",IF(E57="","",IF(C57="Per person",E57*Sample!O5,E57)))</f>
        <v/>
      </c>
      <c r="I57" s="3" t="str">
        <f>IF($L57&lt;&gt;"OK","",IF(F57="","",IF(C57="Per person",F57*Sample!O5,F57)))</f>
        <v/>
      </c>
      <c r="J57" s="3" t="str">
        <f>IF($L57&lt;&gt;"OK","",IF(ISNUMBER(F57),IF(C57="Per person",F57*Sample!O5,F57),IF(ISNUMBER(E57),IF(C57="Per person",E57*Sample!O5,E57),IF(ISNUMBER(D57),IF(C57="Per person",D57*Sample!O5,D57),""))))</f>
        <v/>
      </c>
      <c r="K57" s="3" t="str">
        <f t="shared" si="1"/>
        <v/>
      </c>
      <c r="L57" s="3" t="str">
        <f>IF(COUNTA(A57:F57)=0,"",IF(AND(C57&lt;&gt;"Shared",C57&lt;&gt;"Per person"),"SELECT VALID BASIS",IF(OR(AND(D57&lt;&gt;"",OR(NOT(ISNUMBER(D57)),D57&lt;0)),AND(E57&lt;&gt;"",OR(NOT(ISNUMBER(E57)),E57&lt;0)),AND(F57&lt;&gt;"",OR(NOT(ISNUMBER(F57)),F57&lt;0))),"INVALID AMOUNT",IF(AND(C57="Per person",OR(NOT(ISNUMBER(Sample!O5)),Sample!O5&lt;=0,Sample!O5&lt;&gt;INT(Sample!O5))),"TRAVELERS REQUIRED","OK"))))</f>
        <v/>
      </c>
    </row>
    <row r="58" spans="1:12">
      <c r="A58" s="5"/>
      <c r="B58" s="5"/>
      <c r="C58" s="5"/>
      <c r="D58" s="2"/>
      <c r="E58" s="2"/>
      <c r="F58" s="2"/>
      <c r="G58" s="3" t="str">
        <f>IF($L58&lt;&gt;"OK","",IF(D58="","",IF(C58="Per person",D58*Sample!O5,D58)))</f>
        <v/>
      </c>
      <c r="H58" s="3" t="str">
        <f>IF($L58&lt;&gt;"OK","",IF(E58="","",IF(C58="Per person",E58*Sample!O5,E58)))</f>
        <v/>
      </c>
      <c r="I58" s="3" t="str">
        <f>IF($L58&lt;&gt;"OK","",IF(F58="","",IF(C58="Per person",F58*Sample!O5,F58)))</f>
        <v/>
      </c>
      <c r="J58" s="3" t="str">
        <f>IF($L58&lt;&gt;"OK","",IF(ISNUMBER(F58),IF(C58="Per person",F58*Sample!O5,F58),IF(ISNUMBER(E58),IF(C58="Per person",E58*Sample!O5,E58),IF(ISNUMBER(D58),IF(C58="Per person",D58*Sample!O5,D58),""))))</f>
        <v/>
      </c>
      <c r="K58" s="3" t="str">
        <f t="shared" si="1"/>
        <v/>
      </c>
      <c r="L58" s="3" t="str">
        <f>IF(COUNTA(A58:F58)=0,"",IF(AND(C58&lt;&gt;"Shared",C58&lt;&gt;"Per person"),"SELECT VALID BASIS",IF(OR(AND(D58&lt;&gt;"",OR(NOT(ISNUMBER(D58)),D58&lt;0)),AND(E58&lt;&gt;"",OR(NOT(ISNUMBER(E58)),E58&lt;0)),AND(F58&lt;&gt;"",OR(NOT(ISNUMBER(F58)),F58&lt;0))),"INVALID AMOUNT",IF(AND(C58="Per person",OR(NOT(ISNUMBER(Sample!O5)),Sample!O5&lt;=0,Sample!O5&lt;&gt;INT(Sample!O5))),"TRAVELERS REQUIRED","OK"))))</f>
        <v/>
      </c>
    </row>
    <row r="59" spans="1:12">
      <c r="A59" s="5"/>
      <c r="B59" s="5"/>
      <c r="C59" s="5"/>
      <c r="D59" s="2"/>
      <c r="E59" s="2"/>
      <c r="F59" s="2"/>
      <c r="G59" s="3" t="str">
        <f>IF($L59&lt;&gt;"OK","",IF(D59="","",IF(C59="Per person",D59*Sample!O5,D59)))</f>
        <v/>
      </c>
      <c r="H59" s="3" t="str">
        <f>IF($L59&lt;&gt;"OK","",IF(E59="","",IF(C59="Per person",E59*Sample!O5,E59)))</f>
        <v/>
      </c>
      <c r="I59" s="3" t="str">
        <f>IF($L59&lt;&gt;"OK","",IF(F59="","",IF(C59="Per person",F59*Sample!O5,F59)))</f>
        <v/>
      </c>
      <c r="J59" s="3" t="str">
        <f>IF($L59&lt;&gt;"OK","",IF(ISNUMBER(F59),IF(C59="Per person",F59*Sample!O5,F59),IF(ISNUMBER(E59),IF(C59="Per person",E59*Sample!O5,E59),IF(ISNUMBER(D59),IF(C59="Per person",D59*Sample!O5,D59),""))))</f>
        <v/>
      </c>
      <c r="K59" s="3" t="str">
        <f t="shared" si="1"/>
        <v/>
      </c>
      <c r="L59" s="3" t="str">
        <f>IF(COUNTA(A59:F59)=0,"",IF(AND(C59&lt;&gt;"Shared",C59&lt;&gt;"Per person"),"SELECT VALID BASIS",IF(OR(AND(D59&lt;&gt;"",OR(NOT(ISNUMBER(D59)),D59&lt;0)),AND(E59&lt;&gt;"",OR(NOT(ISNUMBER(E59)),E59&lt;0)),AND(F59&lt;&gt;"",OR(NOT(ISNUMBER(F59)),F59&lt;0))),"INVALID AMOUNT",IF(AND(C59="Per person",OR(NOT(ISNUMBER(Sample!O5)),Sample!O5&lt;=0,Sample!O5&lt;&gt;INT(Sample!O5))),"TRAVELERS REQUIRED","OK"))))</f>
        <v/>
      </c>
    </row>
    <row r="60" spans="1:12">
      <c r="A60" s="5"/>
      <c r="B60" s="5"/>
      <c r="C60" s="5"/>
      <c r="D60" s="2"/>
      <c r="E60" s="2"/>
      <c r="F60" s="2"/>
      <c r="G60" s="3" t="str">
        <f>IF($L60&lt;&gt;"OK","",IF(D60="","",IF(C60="Per person",D60*Sample!O5,D60)))</f>
        <v/>
      </c>
      <c r="H60" s="3" t="str">
        <f>IF($L60&lt;&gt;"OK","",IF(E60="","",IF(C60="Per person",E60*Sample!O5,E60)))</f>
        <v/>
      </c>
      <c r="I60" s="3" t="str">
        <f>IF($L60&lt;&gt;"OK","",IF(F60="","",IF(C60="Per person",F60*Sample!O5,F60)))</f>
        <v/>
      </c>
      <c r="J60" s="3" t="str">
        <f>IF($L60&lt;&gt;"OK","",IF(ISNUMBER(F60),IF(C60="Per person",F60*Sample!O5,F60),IF(ISNUMBER(E60),IF(C60="Per person",E60*Sample!O5,E60),IF(ISNUMBER(D60),IF(C60="Per person",D60*Sample!O5,D60),""))))</f>
        <v/>
      </c>
      <c r="K60" s="3" t="str">
        <f t="shared" si="1"/>
        <v/>
      </c>
      <c r="L60" s="3" t="str">
        <f>IF(COUNTA(A60:F60)=0,"",IF(AND(C60&lt;&gt;"Shared",C60&lt;&gt;"Per person"),"SELECT VALID BASIS",IF(OR(AND(D60&lt;&gt;"",OR(NOT(ISNUMBER(D60)),D60&lt;0)),AND(E60&lt;&gt;"",OR(NOT(ISNUMBER(E60)),E60&lt;0)),AND(F60&lt;&gt;"",OR(NOT(ISNUMBER(F60)),F60&lt;0))),"INVALID AMOUNT",IF(AND(C60="Per person",OR(NOT(ISNUMBER(Sample!O5)),Sample!O5&lt;=0,Sample!O5&lt;&gt;INT(Sample!O5))),"TRAVELERS REQUIRED","OK"))))</f>
        <v/>
      </c>
    </row>
    <row r="61" spans="1:12">
      <c r="A61" s="5"/>
      <c r="B61" s="5"/>
      <c r="C61" s="5"/>
      <c r="D61" s="2"/>
      <c r="E61" s="2"/>
      <c r="F61" s="2"/>
      <c r="G61" s="3" t="str">
        <f>IF($L61&lt;&gt;"OK","",IF(D61="","",IF(C61="Per person",D61*Sample!O5,D61)))</f>
        <v/>
      </c>
      <c r="H61" s="3" t="str">
        <f>IF($L61&lt;&gt;"OK","",IF(E61="","",IF(C61="Per person",E61*Sample!O5,E61)))</f>
        <v/>
      </c>
      <c r="I61" s="3" t="str">
        <f>IF($L61&lt;&gt;"OK","",IF(F61="","",IF(C61="Per person",F61*Sample!O5,F61)))</f>
        <v/>
      </c>
      <c r="J61" s="3" t="str">
        <f>IF($L61&lt;&gt;"OK","",IF(ISNUMBER(F61),IF(C61="Per person",F61*Sample!O5,F61),IF(ISNUMBER(E61),IF(C61="Per person",E61*Sample!O5,E61),IF(ISNUMBER(D61),IF(C61="Per person",D61*Sample!O5,D61),""))))</f>
        <v/>
      </c>
      <c r="K61" s="3" t="str">
        <f t="shared" si="1"/>
        <v/>
      </c>
      <c r="L61" s="3" t="str">
        <f>IF(COUNTA(A61:F61)=0,"",IF(AND(C61&lt;&gt;"Shared",C61&lt;&gt;"Per person"),"SELECT VALID BASIS",IF(OR(AND(D61&lt;&gt;"",OR(NOT(ISNUMBER(D61)),D61&lt;0)),AND(E61&lt;&gt;"",OR(NOT(ISNUMBER(E61)),E61&lt;0)),AND(F61&lt;&gt;"",OR(NOT(ISNUMBER(F61)),F61&lt;0))),"INVALID AMOUNT",IF(AND(C61="Per person",OR(NOT(ISNUMBER(Sample!O5)),Sample!O5&lt;=0,Sample!O5&lt;&gt;INT(Sample!O5))),"TRAVELERS REQUIRED","OK"))))</f>
        <v/>
      </c>
    </row>
    <row r="62" spans="1:12">
      <c r="A62" s="5"/>
      <c r="B62" s="5"/>
      <c r="C62" s="5"/>
      <c r="D62" s="2"/>
      <c r="E62" s="2"/>
      <c r="F62" s="2"/>
      <c r="G62" s="3" t="str">
        <f>IF($L62&lt;&gt;"OK","",IF(D62="","",IF(C62="Per person",D62*Sample!O5,D62)))</f>
        <v/>
      </c>
      <c r="H62" s="3" t="str">
        <f>IF($L62&lt;&gt;"OK","",IF(E62="","",IF(C62="Per person",E62*Sample!O5,E62)))</f>
        <v/>
      </c>
      <c r="I62" s="3" t="str">
        <f>IF($L62&lt;&gt;"OK","",IF(F62="","",IF(C62="Per person",F62*Sample!O5,F62)))</f>
        <v/>
      </c>
      <c r="J62" s="3" t="str">
        <f>IF($L62&lt;&gt;"OK","",IF(ISNUMBER(F62),IF(C62="Per person",F62*Sample!O5,F62),IF(ISNUMBER(E62),IF(C62="Per person",E62*Sample!O5,E62),IF(ISNUMBER(D62),IF(C62="Per person",D62*Sample!O5,D62),""))))</f>
        <v/>
      </c>
      <c r="K62" s="3" t="str">
        <f t="shared" si="1"/>
        <v/>
      </c>
      <c r="L62" s="3" t="str">
        <f>IF(COUNTA(A62:F62)=0,"",IF(AND(C62&lt;&gt;"Shared",C62&lt;&gt;"Per person"),"SELECT VALID BASIS",IF(OR(AND(D62&lt;&gt;"",OR(NOT(ISNUMBER(D62)),D62&lt;0)),AND(E62&lt;&gt;"",OR(NOT(ISNUMBER(E62)),E62&lt;0)),AND(F62&lt;&gt;"",OR(NOT(ISNUMBER(F62)),F62&lt;0))),"INVALID AMOUNT",IF(AND(C62="Per person",OR(NOT(ISNUMBER(Sample!O5)),Sample!O5&lt;=0,Sample!O5&lt;&gt;INT(Sample!O5))),"TRAVELERS REQUIRED","OK"))))</f>
        <v/>
      </c>
    </row>
    <row r="64" spans="1:12">
      <c r="A64" s="11" t="s">
        <v>64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</sheetData>
  <autoFilter ref="A12:L62" xr:uid="{00000000-0009-0000-0000-000002000000}"/>
  <mergeCells count="3">
    <mergeCell ref="A1:L1"/>
    <mergeCell ref="A2:L2"/>
    <mergeCell ref="A64:L64"/>
  </mergeCells>
  <dataValidations count="6">
    <dataValidation type="list" allowBlank="1" showErrorMessage="1" errorTitle="Invalid input" error="Choose Shared or Per person." sqref="C13:C62" xr:uid="{00000000-0002-0000-0200-000000000000}">
      <formula1>"Shared,Per person"</formula1>
    </dataValidation>
    <dataValidation type="decimal" operator="greaterThanOrEqual" allowBlank="1" showErrorMessage="1" errorTitle="Invalid input" error="Enter non-negative numbers or leave blank." sqref="D13:F62" xr:uid="{00000000-0002-0000-0200-000001000000}">
      <formula1>0</formula1>
    </dataValidation>
    <dataValidation type="whole" operator="greaterThan" allowBlank="1" showErrorMessage="1" errorTitle="Invalid input" error="Travelers must be positive." sqref="O5" xr:uid="{00000000-0002-0000-0200-000002000000}">
      <formula1>0</formula1>
    </dataValidation>
    <dataValidation type="whole" operator="greaterThan" allowBlank="1" showErrorMessage="1" errorTitle="Invalid input" error="Trip days must be positive." sqref="O6" xr:uid="{00000000-0002-0000-0200-000003000000}">
      <formula1>0</formula1>
    </dataValidation>
    <dataValidation type="whole" operator="greaterThanOrEqual" allowBlank="1" showErrorMessage="1" errorTitle="Invalid input" error="Hotel nights may be zero." sqref="O7" xr:uid="{00000000-0002-0000-0200-000004000000}">
      <formula1>0</formula1>
    </dataValidation>
    <dataValidation type="decimal" operator="greaterThanOrEqual" allowBlank="1" showErrorMessage="1" errorTitle="Invalid input" error="Budget must be non-negative or blank." sqref="O8" xr:uid="{00000000-0002-0000-0200-000005000000}">
      <formula1>0</formula1>
    </dataValidation>
  </dataValidations>
  <pageMargins left="0.25" right="0.25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Budget</vt:lpstr>
      <vt:lpstr>Sample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Saad Hussain Siddiqui</cp:lastModifiedBy>
  <dcterms:modified xsi:type="dcterms:W3CDTF">2026-10-18T10:07:24Z</dcterms:modified>
</cp:coreProperties>
</file>